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Site web\"/>
    </mc:Choice>
  </mc:AlternateContent>
  <xr:revisionPtr revIDLastSave="0" documentId="8_{6FB0D1A1-0D70-488A-A6BE-D6548C9CB4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s" sheetId="2" r:id="rId1"/>
    <sheet name="Resultatenrekening" sheetId="3" r:id="rId2"/>
    <sheet name="Statistieke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3" l="1"/>
  <c r="K17" i="3"/>
</calcChain>
</file>

<file path=xl/sharedStrings.xml><?xml version="1.0" encoding="utf-8"?>
<sst xmlns="http://schemas.openxmlformats.org/spreadsheetml/2006/main" count="208" uniqueCount="142">
  <si>
    <t>Codes</t>
  </si>
  <si>
    <t>B.</t>
  </si>
  <si>
    <t>C.</t>
  </si>
  <si>
    <t>I.</t>
  </si>
  <si>
    <t>II.</t>
  </si>
  <si>
    <t>III.</t>
  </si>
  <si>
    <t>1.</t>
  </si>
  <si>
    <t>223.1</t>
  </si>
  <si>
    <t>2.</t>
  </si>
  <si>
    <t>223.2</t>
  </si>
  <si>
    <t>6.</t>
  </si>
  <si>
    <t>223.6</t>
  </si>
  <si>
    <t>Dbis.</t>
  </si>
  <si>
    <t>E.</t>
  </si>
  <si>
    <t>F.</t>
  </si>
  <si>
    <t>G.</t>
  </si>
  <si>
    <t>431_433</t>
  </si>
  <si>
    <t>(21_43)</t>
  </si>
  <si>
    <t>A.</t>
  </si>
  <si>
    <t>VI.</t>
  </si>
  <si>
    <t>IV.</t>
  </si>
  <si>
    <t>V.</t>
  </si>
  <si>
    <t>H.</t>
  </si>
  <si>
    <t>434_436</t>
  </si>
  <si>
    <t>(11_43)</t>
  </si>
  <si>
    <t>De verzekeringsmaatschappijen van onderlinge bijstand</t>
  </si>
  <si>
    <t>Geglobaliseerde balans</t>
  </si>
  <si>
    <t>Rubriek</t>
  </si>
  <si>
    <t>ACTIVA</t>
  </si>
  <si>
    <t>Immateriële vaste activa</t>
  </si>
  <si>
    <t>Beleggingen</t>
  </si>
  <si>
    <t>Terreinen en gebouwen</t>
  </si>
  <si>
    <t>Beleggingen in verbonden ondernemingen en deelnemingen</t>
  </si>
  <si>
    <t>Overige financiële beleggingen</t>
  </si>
  <si>
    <t xml:space="preserve"> Aandelen, deelnemingen en andere niet-vastrentende effecten</t>
  </si>
  <si>
    <t>Obligaties en andere vastrentende effecten</t>
  </si>
  <si>
    <t>Deposito's bij kredietinstellingen</t>
  </si>
  <si>
    <t>Deel van de herverzekeraars in de technische voorzieningen</t>
  </si>
  <si>
    <t>Vorderingen</t>
  </si>
  <si>
    <t>Vorderingen uit hoofde van rechtstreekse verzekeringsverrrichtingen</t>
  </si>
  <si>
    <t>Vorderingen uit hoofde van herverzekeringsverrrichtingen</t>
  </si>
  <si>
    <t>Overige vorderingen</t>
  </si>
  <si>
    <t>Overige activabestanddelen</t>
  </si>
  <si>
    <t>Materiële activa</t>
  </si>
  <si>
    <t>Beschikbare waarden</t>
  </si>
  <si>
    <t>Overige</t>
  </si>
  <si>
    <t>Overlopende rekeningen</t>
  </si>
  <si>
    <t>TOTAAL ACTIEF</t>
  </si>
  <si>
    <t>PASSIVA</t>
  </si>
  <si>
    <t>Eigen vermogen</t>
  </si>
  <si>
    <t>Technische voorzieningen</t>
  </si>
  <si>
    <t>Voorziening voor niet-verdiende premies en lopende risico's</t>
  </si>
  <si>
    <t>Voorziening voor te betalen schaden</t>
  </si>
  <si>
    <t>Andere technische voorzieningen</t>
  </si>
  <si>
    <t>Voorzieningen voor overige risico's en kosten</t>
  </si>
  <si>
    <t>Schulden</t>
  </si>
  <si>
    <t>Schulden uit hoofde van rechtstreekse verzekeringsverrrichtingen</t>
  </si>
  <si>
    <t xml:space="preserve"> Schulden ten aanzien van kredietinstellingen</t>
  </si>
  <si>
    <t>Overige schulden</t>
  </si>
  <si>
    <t>TOTAAL PASSIEF</t>
  </si>
  <si>
    <t>Geglobaliseerde resultatenrekening</t>
  </si>
  <si>
    <t>Codes jaarre- kening</t>
  </si>
  <si>
    <r>
      <rPr>
        <b/>
        <i/>
        <sz val="12"/>
        <color theme="1"/>
        <rFont val="Calibri"/>
        <family val="2"/>
        <scheme val="minor"/>
      </rPr>
      <t xml:space="preserve">I. </t>
    </r>
    <r>
      <rPr>
        <b/>
        <i/>
        <u/>
        <sz val="12"/>
        <color theme="1"/>
        <rFont val="Calibri"/>
        <family val="2"/>
        <scheme val="minor"/>
      </rPr>
      <t>Technische rekening niet-levensverzekeringen</t>
    </r>
  </si>
  <si>
    <t>Verdiende premies, onder aftrek van herverzekering</t>
  </si>
  <si>
    <t>(+)</t>
  </si>
  <si>
    <t>a)</t>
  </si>
  <si>
    <t>Brutopremies</t>
  </si>
  <si>
    <t>710.1</t>
  </si>
  <si>
    <t>b)</t>
  </si>
  <si>
    <t>Uitgaande herverzekeringspremies (-)</t>
  </si>
  <si>
    <t>(-)</t>
  </si>
  <si>
    <t>710.2</t>
  </si>
  <si>
    <t>c)</t>
  </si>
  <si>
    <t>Wijziging van de technische voorziening voor niet-verdiende premies en lopende risico's, zonder aftrek van herverzekering (toename (-) / afname (+))</t>
  </si>
  <si>
    <t>(-)(+)</t>
  </si>
  <si>
    <t>710.3</t>
  </si>
  <si>
    <t>d)</t>
  </si>
  <si>
    <t>Wijziging van de technische voorziening voor niet-verdiende premies en lopende risico's - deel van de  herverzekeraars (toename (+) / afname (-))</t>
  </si>
  <si>
    <t>710.4</t>
  </si>
  <si>
    <t>Toegerekende opbrengst van beleggingen, overgebracht van de niet-technische rekening (rubriek 6)</t>
  </si>
  <si>
    <t>2bis.</t>
  </si>
  <si>
    <t>Opbrengsten van beleggingen</t>
  </si>
  <si>
    <t>3.</t>
  </si>
  <si>
    <t>Overige technische opbrengsten, onder aftrek van herverzekering</t>
  </si>
  <si>
    <t>4.</t>
  </si>
  <si>
    <t>Schadelast, onder aftrek van herverzekering</t>
  </si>
  <si>
    <t xml:space="preserve">Betaalde netto-bedragen </t>
  </si>
  <si>
    <t>610.1</t>
  </si>
  <si>
    <t>aa) Bruto-bedragen (zonder aftrek van herverzekering)</t>
  </si>
  <si>
    <t>610.11</t>
  </si>
  <si>
    <t>bb) Deel van de herverzekeraar</t>
  </si>
  <si>
    <t>610.12</t>
  </si>
  <si>
    <t>Wijziging van de voorziening voor te betalen schaden (toename (-) / afname (+))</t>
  </si>
  <si>
    <t>610.2</t>
  </si>
  <si>
    <t>aa)  Zonder aftrek van herverzekering (toename (-) / afname (+))</t>
  </si>
  <si>
    <t>610.21</t>
  </si>
  <si>
    <t>bb)  Deel van de herverzekeraars (toename (+) / afname (-))</t>
  </si>
  <si>
    <t>610.22</t>
  </si>
  <si>
    <t>5.</t>
  </si>
  <si>
    <t>Wijziging van de andere technische voorzieningen, onder aftrek van herverzekering (toename (-) / afname (+))</t>
  </si>
  <si>
    <t>7.</t>
  </si>
  <si>
    <t>Netto-bedrijfskosten</t>
  </si>
  <si>
    <t xml:space="preserve">7bis. </t>
  </si>
  <si>
    <t>Beleggingslasten</t>
  </si>
  <si>
    <t>8.</t>
  </si>
  <si>
    <t>Overige technische lasten, onder aftrek van herverzekering</t>
  </si>
  <si>
    <t>10.</t>
  </si>
  <si>
    <t>Resultaat van de technische rekening niet-levensverzekeringen</t>
  </si>
  <si>
    <t>(+)(-)</t>
  </si>
  <si>
    <t>710_619</t>
  </si>
  <si>
    <r>
      <rPr>
        <b/>
        <i/>
        <sz val="12"/>
        <color theme="1"/>
        <rFont val="Calibri"/>
        <family val="2"/>
        <scheme val="minor"/>
      </rPr>
      <t>II.</t>
    </r>
    <r>
      <rPr>
        <b/>
        <i/>
        <u/>
        <sz val="12"/>
        <color theme="1"/>
        <rFont val="Calibri"/>
        <family val="2"/>
        <scheme val="minor"/>
      </rPr>
      <t>Technische rekening levensverzekering</t>
    </r>
  </si>
  <si>
    <t>13.</t>
  </si>
  <si>
    <t>Resultaat van de technische rekening levensverzekering</t>
  </si>
  <si>
    <t>720_628</t>
  </si>
  <si>
    <r>
      <rPr>
        <b/>
        <i/>
        <sz val="12"/>
        <color theme="1"/>
        <rFont val="Calibri"/>
        <family val="2"/>
        <scheme val="minor"/>
      </rPr>
      <t xml:space="preserve">III. </t>
    </r>
    <r>
      <rPr>
        <b/>
        <i/>
        <u/>
        <sz val="12"/>
        <color theme="1"/>
        <rFont val="Calibri"/>
        <family val="2"/>
        <scheme val="minor"/>
      </rPr>
      <t>Niet-technische rekening</t>
    </r>
  </si>
  <si>
    <t>Resultaat van de technische rekening niet-levensverzekeringen (rubriek 10)</t>
  </si>
  <si>
    <t>Resultaat van de technische rekening levensverzekering (rubriek 13)</t>
  </si>
  <si>
    <t>Toegerekende opbrengst van beleggingen, overgeboekt naar de technische rekening niet-levensverzekering (rubriek 2)</t>
  </si>
  <si>
    <t>Overige opbrengsten</t>
  </si>
  <si>
    <t>Overige kosten</t>
  </si>
  <si>
    <t>11.</t>
  </si>
  <si>
    <t>Uitzonderlijke opbrengsten</t>
  </si>
  <si>
    <t>12.</t>
  </si>
  <si>
    <t>Uitzonderlijke kosten</t>
  </si>
  <si>
    <t>15.</t>
  </si>
  <si>
    <t>18.</t>
  </si>
  <si>
    <t>Resultaat van het boekjaar</t>
  </si>
  <si>
    <t>710_636</t>
  </si>
  <si>
    <t>Geglobaliseerde statistieken</t>
  </si>
  <si>
    <t>Aantal verzekerden op 31 december</t>
  </si>
  <si>
    <t>Aantal werknemers in VE</t>
  </si>
  <si>
    <t>Aantal verantwoordelijken van de distributie op 1 januari</t>
  </si>
  <si>
    <t xml:space="preserve">Aantal personen in contact met het publiek op 1 januari </t>
  </si>
  <si>
    <t>223.5</t>
  </si>
  <si>
    <t>Overige leningen</t>
  </si>
  <si>
    <t>223.7</t>
  </si>
  <si>
    <t>Belastingen op het resultaat</t>
  </si>
  <si>
    <t>Wijziging van de voorziening voor egalisatie en catastrofen zonder aftrek van her verzekering (toename  (-)/ afname (+))</t>
  </si>
  <si>
    <t>9.</t>
  </si>
  <si>
    <t>Voorziening voor egalisatie en catastrofen</t>
  </si>
  <si>
    <t>223.3</t>
  </si>
  <si>
    <t>Deelnemingen in gemeenschappelijke beleggingen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</si>
</sst>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#,###.00;#,###.00;#"/>
    <numFmt numFmtId="167" formatCode="#,###.00;\-#,###.00;#"/>
    <numFmt numFmtId="168" formatCode="_-* #,##0\ _€_-;\-* #,##0\ _€_-;_-* &quot;-&quot;??\ _€_-;_-@_-"/>
    <numFmt numFmtId="169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4" fontId="5" fillId="0" borderId="7" xfId="0" applyNumberFormat="1" applyFont="1" applyBorder="1" applyAlignment="1">
      <alignment vertical="top"/>
    </xf>
    <xf numFmtId="166" fontId="5" fillId="0" borderId="7" xfId="0" applyNumberFormat="1" applyFont="1" applyBorder="1" applyAlignment="1">
      <alignment vertical="top"/>
    </xf>
    <xf numFmtId="165" fontId="4" fillId="0" borderId="7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66" fontId="4" fillId="0" borderId="7" xfId="0" applyNumberFormat="1" applyFont="1" applyBorder="1" applyAlignment="1">
      <alignment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/>
    </xf>
    <xf numFmtId="166" fontId="9" fillId="0" borderId="7" xfId="0" applyNumberFormat="1" applyFont="1" applyBorder="1" applyAlignment="1">
      <alignment vertical="top"/>
    </xf>
    <xf numFmtId="0" fontId="10" fillId="0" borderId="7" xfId="0" applyFont="1" applyBorder="1" applyAlignment="1">
      <alignment horizontal="center" vertical="top"/>
    </xf>
    <xf numFmtId="166" fontId="11" fillId="0" borderId="7" xfId="0" applyNumberFormat="1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166" fontId="10" fillId="0" borderId="7" xfId="0" applyNumberFormat="1" applyFont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166" fontId="5" fillId="0" borderId="4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vertical="top"/>
    </xf>
    <xf numFmtId="0" fontId="8" fillId="0" borderId="7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167" fontId="12" fillId="0" borderId="7" xfId="0" applyNumberFormat="1" applyFont="1" applyBorder="1" applyAlignment="1">
      <alignment vertical="top"/>
    </xf>
    <xf numFmtId="167" fontId="5" fillId="0" borderId="7" xfId="0" applyNumberFormat="1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167" fontId="4" fillId="0" borderId="7" xfId="0" applyNumberFormat="1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0" fillId="0" borderId="5" xfId="0" applyBorder="1"/>
    <xf numFmtId="0" fontId="16" fillId="0" borderId="6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top" wrapText="1"/>
    </xf>
    <xf numFmtId="167" fontId="17" fillId="0" borderId="7" xfId="0" applyNumberFormat="1" applyFont="1" applyBorder="1" applyAlignment="1">
      <alignment vertical="top"/>
    </xf>
    <xf numFmtId="0" fontId="16" fillId="0" borderId="5" xfId="0" applyFont="1" applyBorder="1"/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167" fontId="5" fillId="0" borderId="14" xfId="0" applyNumberFormat="1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67" fontId="5" fillId="0" borderId="7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8" fillId="0" borderId="6" xfId="0" applyFont="1" applyBorder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13" fillId="0" borderId="6" xfId="0" applyFont="1" applyBorder="1" applyAlignment="1">
      <alignment vertical="top" wrapText="1"/>
    </xf>
    <xf numFmtId="167" fontId="5" fillId="0" borderId="7" xfId="0" applyNumberFormat="1" applyFont="1" applyBorder="1" applyAlignment="1">
      <alignment vertical="top" wrapText="1"/>
    </xf>
    <xf numFmtId="0" fontId="0" fillId="0" borderId="11" xfId="0" applyBorder="1"/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0" fillId="0" borderId="13" xfId="0" applyBorder="1" applyAlignment="1">
      <alignment horizontal="center" vertical="top" wrapText="1"/>
    </xf>
    <xf numFmtId="167" fontId="4" fillId="0" borderId="13" xfId="0" applyNumberFormat="1" applyFont="1" applyBorder="1" applyAlignment="1">
      <alignment vertical="top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164" fontId="0" fillId="0" borderId="17" xfId="1" applyNumberFormat="1" applyFont="1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164" fontId="0" fillId="0" borderId="18" xfId="1" applyNumberFormat="1" applyFont="1" applyBorder="1" applyAlignment="1">
      <alignment horizontal="right" vertical="center"/>
    </xf>
    <xf numFmtId="0" fontId="19" fillId="0" borderId="0" xfId="0" applyFont="1"/>
    <xf numFmtId="168" fontId="20" fillId="0" borderId="16" xfId="1" applyNumberFormat="1" applyFont="1" applyBorder="1" applyAlignment="1">
      <alignment horizontal="right" vertical="center"/>
    </xf>
    <xf numFmtId="165" fontId="20" fillId="0" borderId="17" xfId="1" applyFont="1" applyBorder="1" applyAlignment="1">
      <alignment horizontal="right" vertical="center"/>
    </xf>
    <xf numFmtId="167" fontId="21" fillId="0" borderId="7" xfId="0" applyNumberFormat="1" applyFont="1" applyBorder="1" applyAlignment="1">
      <alignment vertical="top"/>
    </xf>
    <xf numFmtId="167" fontId="22" fillId="0" borderId="7" xfId="0" applyNumberFormat="1" applyFont="1" applyBorder="1" applyAlignment="1">
      <alignment vertical="top"/>
    </xf>
    <xf numFmtId="167" fontId="12" fillId="0" borderId="13" xfId="0" applyNumberFormat="1" applyFont="1" applyBorder="1" applyAlignment="1">
      <alignment vertical="top"/>
    </xf>
    <xf numFmtId="167" fontId="12" fillId="0" borderId="14" xfId="0" applyNumberFormat="1" applyFont="1" applyBorder="1" applyAlignment="1">
      <alignment vertical="top"/>
    </xf>
    <xf numFmtId="4" fontId="12" fillId="0" borderId="13" xfId="0" applyNumberFormat="1" applyFont="1" applyBorder="1" applyAlignment="1">
      <alignment vertical="top"/>
    </xf>
    <xf numFmtId="4" fontId="12" fillId="0" borderId="7" xfId="0" applyNumberFormat="1" applyFont="1" applyBorder="1" applyAlignment="1">
      <alignment vertical="top"/>
    </xf>
    <xf numFmtId="167" fontId="12" fillId="0" borderId="7" xfId="0" applyNumberFormat="1" applyFont="1" applyBorder="1" applyAlignment="1">
      <alignment horizontal="left" vertical="top"/>
    </xf>
    <xf numFmtId="167" fontId="12" fillId="0" borderId="7" xfId="0" applyNumberFormat="1" applyFont="1" applyBorder="1" applyAlignment="1">
      <alignment vertical="top" wrapText="1"/>
    </xf>
    <xf numFmtId="4" fontId="12" fillId="0" borderId="7" xfId="0" applyNumberFormat="1" applyFont="1" applyBorder="1" applyAlignment="1">
      <alignment vertical="top" wrapText="1"/>
    </xf>
    <xf numFmtId="167" fontId="2" fillId="0" borderId="7" xfId="0" applyNumberFormat="1" applyFont="1" applyBorder="1" applyAlignment="1">
      <alignment vertical="top"/>
    </xf>
    <xf numFmtId="4" fontId="23" fillId="0" borderId="13" xfId="0" applyNumberFormat="1" applyFont="1" applyBorder="1" applyAlignment="1">
      <alignment vertical="top" wrapText="1"/>
    </xf>
    <xf numFmtId="4" fontId="23" fillId="0" borderId="7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top"/>
    </xf>
    <xf numFmtId="0" fontId="24" fillId="0" borderId="6" xfId="0" applyFont="1" applyBorder="1" applyAlignment="1">
      <alignment vertical="top" wrapText="1"/>
    </xf>
    <xf numFmtId="166" fontId="2" fillId="0" borderId="7" xfId="0" applyNumberFormat="1" applyFont="1" applyBorder="1" applyAlignment="1">
      <alignment vertical="top"/>
    </xf>
    <xf numFmtId="166" fontId="0" fillId="0" borderId="7" xfId="0" applyNumberFormat="1" applyBorder="1" applyAlignment="1">
      <alignment vertical="top"/>
    </xf>
    <xf numFmtId="166" fontId="24" fillId="0" borderId="7" xfId="0" applyNumberFormat="1" applyFont="1" applyBorder="1" applyAlignment="1">
      <alignment vertical="top"/>
    </xf>
    <xf numFmtId="166" fontId="25" fillId="0" borderId="7" xfId="0" applyNumberFormat="1" applyFont="1" applyBorder="1" applyAlignment="1">
      <alignment vertical="top"/>
    </xf>
    <xf numFmtId="3" fontId="0" fillId="0" borderId="0" xfId="0" applyNumberFormat="1"/>
    <xf numFmtId="167" fontId="2" fillId="2" borderId="7" xfId="0" applyNumberFormat="1" applyFont="1" applyFill="1" applyBorder="1" applyAlignment="1">
      <alignment vertical="top" wrapText="1"/>
    </xf>
    <xf numFmtId="169" fontId="0" fillId="0" borderId="0" xfId="0" applyNumberFormat="1"/>
    <xf numFmtId="4" fontId="0" fillId="0" borderId="0" xfId="0" applyNumberFormat="1"/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3" fillId="0" borderId="5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0" fillId="0" borderId="0" xfId="0"/>
    <xf numFmtId="0" fontId="0" fillId="0" borderId="6" xfId="0" applyBorder="1"/>
    <xf numFmtId="0" fontId="18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topLeftCell="A25" workbookViewId="0">
      <selection activeCell="J39" sqref="J39"/>
    </sheetView>
  </sheetViews>
  <sheetFormatPr baseColWidth="10" defaultColWidth="11.5546875" defaultRowHeight="14.4" x14ac:dyDescent="0.3"/>
  <cols>
    <col min="1" max="1" width="4.88671875" customWidth="1"/>
    <col min="2" max="2" width="3.5546875" customWidth="1"/>
    <col min="3" max="3" width="3" customWidth="1"/>
    <col min="4" max="4" width="31.6640625" customWidth="1"/>
    <col min="5" max="5" width="8.5546875" customWidth="1"/>
    <col min="6" max="7" width="15.44140625" customWidth="1"/>
    <col min="8" max="8" width="15.33203125" bestFit="1" customWidth="1"/>
    <col min="9" max="10" width="15" bestFit="1" customWidth="1"/>
  </cols>
  <sheetData>
    <row r="1" spans="1:10" ht="15.6" x14ac:dyDescent="0.3">
      <c r="A1" s="1" t="s">
        <v>25</v>
      </c>
      <c r="B1" s="2"/>
      <c r="C1" s="2"/>
      <c r="D1" s="3"/>
      <c r="E1" s="4"/>
    </row>
    <row r="2" spans="1:10" ht="8.4" customHeight="1" x14ac:dyDescent="0.3">
      <c r="A2" s="1"/>
      <c r="B2" s="2"/>
      <c r="C2" s="2"/>
      <c r="D2" s="3"/>
      <c r="E2" s="4"/>
    </row>
    <row r="3" spans="1:10" ht="13.95" customHeight="1" x14ac:dyDescent="0.3">
      <c r="A3" s="133" t="s">
        <v>26</v>
      </c>
      <c r="B3" s="133"/>
      <c r="C3" s="133"/>
      <c r="D3" s="133"/>
      <c r="E3" s="133"/>
    </row>
    <row r="4" spans="1:10" x14ac:dyDescent="0.3">
      <c r="A4" s="5"/>
      <c r="B4" s="6"/>
      <c r="C4" s="6"/>
      <c r="D4" s="6"/>
      <c r="E4" s="6"/>
    </row>
    <row r="5" spans="1:10" ht="14.4" customHeight="1" x14ac:dyDescent="0.3">
      <c r="A5" s="134" t="s">
        <v>27</v>
      </c>
      <c r="B5" s="135"/>
      <c r="C5" s="135"/>
      <c r="D5" s="136"/>
      <c r="E5" s="7" t="s">
        <v>0</v>
      </c>
      <c r="F5" s="7">
        <v>2017</v>
      </c>
      <c r="G5" s="7">
        <v>2018</v>
      </c>
      <c r="H5" s="7">
        <v>2019</v>
      </c>
      <c r="I5" s="7">
        <v>2020</v>
      </c>
      <c r="J5" s="7">
        <v>2021</v>
      </c>
    </row>
    <row r="6" spans="1:10" ht="10.95" customHeight="1" x14ac:dyDescent="0.3">
      <c r="A6" s="8"/>
      <c r="B6" s="9"/>
      <c r="C6" s="9"/>
      <c r="D6" s="10"/>
      <c r="E6" s="11"/>
      <c r="F6" s="11"/>
      <c r="G6" s="11"/>
      <c r="H6" s="11"/>
      <c r="I6" s="11"/>
      <c r="J6" s="11"/>
    </row>
    <row r="7" spans="1:10" x14ac:dyDescent="0.3">
      <c r="A7" s="12"/>
      <c r="B7" s="13" t="s">
        <v>28</v>
      </c>
      <c r="C7" s="13"/>
      <c r="D7" s="14"/>
      <c r="E7" s="15"/>
      <c r="F7" s="15"/>
      <c r="G7" s="15"/>
      <c r="H7" s="15"/>
      <c r="I7" s="15"/>
      <c r="J7" s="15"/>
    </row>
    <row r="8" spans="1:10" ht="11.4" customHeight="1" x14ac:dyDescent="0.3">
      <c r="A8" s="12"/>
      <c r="B8" s="13"/>
      <c r="C8" s="13"/>
      <c r="D8" s="14"/>
      <c r="E8" s="15"/>
      <c r="F8" s="15"/>
      <c r="G8" s="15"/>
      <c r="H8" s="15"/>
      <c r="I8" s="15"/>
      <c r="J8" s="15"/>
    </row>
    <row r="9" spans="1:10" x14ac:dyDescent="0.3">
      <c r="A9" s="12" t="s">
        <v>1</v>
      </c>
      <c r="B9" s="2" t="s">
        <v>29</v>
      </c>
      <c r="C9" s="2"/>
      <c r="D9" s="14"/>
      <c r="E9" s="16">
        <v>21</v>
      </c>
      <c r="F9" s="18">
        <v>10785499</v>
      </c>
      <c r="G9" s="18">
        <v>10709856.02</v>
      </c>
      <c r="H9" s="18">
        <v>10821412.85</v>
      </c>
      <c r="I9" s="18">
        <v>9485170.0199999996</v>
      </c>
      <c r="J9" s="123">
        <v>7541212.2000000002</v>
      </c>
    </row>
    <row r="10" spans="1:10" x14ac:dyDescent="0.3">
      <c r="A10" s="12"/>
      <c r="B10" s="2"/>
      <c r="C10" s="2"/>
      <c r="D10" s="14"/>
      <c r="E10" s="16"/>
      <c r="F10" s="19"/>
      <c r="G10" s="19"/>
      <c r="H10" s="19"/>
      <c r="I10" s="19"/>
      <c r="J10" s="123"/>
    </row>
    <row r="11" spans="1:10" x14ac:dyDescent="0.3">
      <c r="A11" s="12" t="s">
        <v>2</v>
      </c>
      <c r="B11" s="2" t="s">
        <v>30</v>
      </c>
      <c r="C11" s="2"/>
      <c r="D11" s="14"/>
      <c r="E11" s="16">
        <v>22</v>
      </c>
      <c r="F11" s="18">
        <v>1000481763.25</v>
      </c>
      <c r="G11" s="18">
        <v>1145080110.8</v>
      </c>
      <c r="H11" s="18">
        <v>1309438568.24</v>
      </c>
      <c r="I11" s="18">
        <v>1493648395.3700001</v>
      </c>
      <c r="J11" s="123">
        <v>1787175127.9000001</v>
      </c>
    </row>
    <row r="12" spans="1:10" ht="14.4" customHeight="1" x14ac:dyDescent="0.3">
      <c r="A12" s="12"/>
      <c r="B12" s="20" t="s">
        <v>3</v>
      </c>
      <c r="C12" s="131" t="s">
        <v>31</v>
      </c>
      <c r="D12" s="132"/>
      <c r="E12" s="16">
        <v>221</v>
      </c>
      <c r="F12" s="21">
        <v>25784921.02</v>
      </c>
      <c r="G12" s="21">
        <v>24972683.25</v>
      </c>
      <c r="H12" s="21">
        <v>24160445.710000001</v>
      </c>
      <c r="I12" s="21">
        <v>23453382.98</v>
      </c>
      <c r="J12" s="124">
        <v>22641145.440000001</v>
      </c>
    </row>
    <row r="13" spans="1:10" ht="30.6" customHeight="1" x14ac:dyDescent="0.3">
      <c r="A13" s="12"/>
      <c r="B13" s="20" t="s">
        <v>4</v>
      </c>
      <c r="C13" s="131" t="s">
        <v>32</v>
      </c>
      <c r="D13" s="132"/>
      <c r="E13" s="16">
        <v>222</v>
      </c>
      <c r="F13" s="21">
        <v>0</v>
      </c>
      <c r="G13" s="21">
        <v>0</v>
      </c>
      <c r="H13" s="21">
        <v>4000000</v>
      </c>
      <c r="I13" s="21">
        <v>4000000</v>
      </c>
      <c r="J13" s="124">
        <v>4000000</v>
      </c>
    </row>
    <row r="14" spans="1:10" ht="14.4" customHeight="1" x14ac:dyDescent="0.3">
      <c r="A14" s="12"/>
      <c r="B14" s="20" t="s">
        <v>5</v>
      </c>
      <c r="C14" s="131" t="s">
        <v>33</v>
      </c>
      <c r="D14" s="132"/>
      <c r="E14" s="16">
        <v>223</v>
      </c>
      <c r="F14" s="21">
        <v>974696842.23000002</v>
      </c>
      <c r="G14" s="21">
        <v>1120107427.55</v>
      </c>
      <c r="H14" s="21">
        <v>1281278122.53</v>
      </c>
      <c r="I14" s="21">
        <v>1466195012.3900001</v>
      </c>
      <c r="J14" s="124">
        <v>1760533982.46</v>
      </c>
    </row>
    <row r="15" spans="1:10" ht="27.6" x14ac:dyDescent="0.3">
      <c r="A15" s="22"/>
      <c r="B15" s="23"/>
      <c r="C15" s="23" t="s">
        <v>6</v>
      </c>
      <c r="D15" s="24" t="s">
        <v>34</v>
      </c>
      <c r="E15" s="25" t="s">
        <v>7</v>
      </c>
      <c r="F15" s="26">
        <v>54144761.289999999</v>
      </c>
      <c r="G15" s="26">
        <v>82737218.930000007</v>
      </c>
      <c r="H15" s="26">
        <v>221615506.59</v>
      </c>
      <c r="I15" s="26">
        <v>314408587.08000004</v>
      </c>
      <c r="J15" s="125">
        <v>447328448.42000002</v>
      </c>
    </row>
    <row r="16" spans="1:10" ht="27.6" x14ac:dyDescent="0.3">
      <c r="A16" s="22"/>
      <c r="B16" s="23"/>
      <c r="C16" s="23" t="s">
        <v>8</v>
      </c>
      <c r="D16" s="24" t="s">
        <v>35</v>
      </c>
      <c r="E16" s="25" t="s">
        <v>9</v>
      </c>
      <c r="F16" s="26">
        <v>684228505.94000006</v>
      </c>
      <c r="G16" s="26">
        <v>806647126.64999998</v>
      </c>
      <c r="H16" s="26">
        <v>866251869.24000001</v>
      </c>
      <c r="I16" s="26">
        <v>1049504268.5600001</v>
      </c>
      <c r="J16" s="26">
        <v>1253179425.3900001</v>
      </c>
    </row>
    <row r="17" spans="1:10" ht="27.6" x14ac:dyDescent="0.3">
      <c r="A17" s="22"/>
      <c r="B17" s="23"/>
      <c r="C17" s="23" t="s">
        <v>82</v>
      </c>
      <c r="D17" s="122" t="s">
        <v>141</v>
      </c>
      <c r="E17" s="25" t="s">
        <v>140</v>
      </c>
      <c r="F17" s="26"/>
      <c r="G17" s="26"/>
      <c r="H17" s="26"/>
      <c r="I17" s="26"/>
      <c r="J17" s="26">
        <v>823580.08</v>
      </c>
    </row>
    <row r="18" spans="1:10" x14ac:dyDescent="0.3">
      <c r="A18" s="22"/>
      <c r="B18" s="23"/>
      <c r="C18" s="23">
        <v>5</v>
      </c>
      <c r="D18" s="24" t="s">
        <v>134</v>
      </c>
      <c r="E18" s="25" t="s">
        <v>133</v>
      </c>
      <c r="F18" s="26">
        <v>10000000</v>
      </c>
      <c r="G18" s="26">
        <v>9503621.3499999996</v>
      </c>
      <c r="H18" s="26">
        <v>13060766.57</v>
      </c>
      <c r="I18" s="26">
        <v>11776527.08</v>
      </c>
      <c r="J18" s="26">
        <v>9198287.2400000002</v>
      </c>
    </row>
    <row r="19" spans="1:10" x14ac:dyDescent="0.3">
      <c r="A19" s="22"/>
      <c r="B19" s="23"/>
      <c r="C19" s="23" t="s">
        <v>10</v>
      </c>
      <c r="D19" s="24" t="s">
        <v>36</v>
      </c>
      <c r="E19" s="25" t="s">
        <v>11</v>
      </c>
      <c r="F19" s="26">
        <v>226323575</v>
      </c>
      <c r="G19" s="26">
        <v>221219460.62</v>
      </c>
      <c r="H19" s="26">
        <v>180334980.13</v>
      </c>
      <c r="I19" s="26">
        <v>86268122.840000004</v>
      </c>
      <c r="J19" s="125">
        <v>44757271.059999995</v>
      </c>
    </row>
    <row r="20" spans="1:10" x14ac:dyDescent="0.3">
      <c r="A20" s="22"/>
      <c r="B20" s="23"/>
      <c r="C20" s="23" t="s">
        <v>100</v>
      </c>
      <c r="D20" s="24" t="s">
        <v>45</v>
      </c>
      <c r="E20" s="25" t="s">
        <v>135</v>
      </c>
      <c r="F20" s="26"/>
      <c r="G20" s="26"/>
      <c r="H20" s="26">
        <v>15000</v>
      </c>
      <c r="I20" s="26">
        <v>4237506.83</v>
      </c>
      <c r="J20" s="125">
        <v>5246970.2699999996</v>
      </c>
    </row>
    <row r="21" spans="1:10" x14ac:dyDescent="0.3">
      <c r="A21" s="12"/>
      <c r="B21" s="20"/>
      <c r="C21" s="20"/>
      <c r="D21" s="24"/>
      <c r="E21" s="27"/>
      <c r="F21" s="28"/>
      <c r="G21" s="28"/>
      <c r="H21" s="28"/>
      <c r="I21" s="28"/>
      <c r="J21" s="126"/>
    </row>
    <row r="22" spans="1:10" ht="30.6" customHeight="1" x14ac:dyDescent="0.3">
      <c r="A22" s="12" t="s">
        <v>12</v>
      </c>
      <c r="B22" s="131" t="s">
        <v>37</v>
      </c>
      <c r="C22" s="131"/>
      <c r="D22" s="132"/>
      <c r="E22" s="16">
        <v>24</v>
      </c>
      <c r="F22" s="17">
        <v>0</v>
      </c>
      <c r="G22" s="17">
        <v>0</v>
      </c>
      <c r="H22" s="17">
        <v>0</v>
      </c>
      <c r="I22" s="17">
        <v>33234.1</v>
      </c>
      <c r="J22" s="123">
        <v>123339.36</v>
      </c>
    </row>
    <row r="23" spans="1:10" x14ac:dyDescent="0.3">
      <c r="A23" s="12"/>
      <c r="B23" s="9"/>
      <c r="C23" s="9"/>
      <c r="D23" s="10"/>
      <c r="E23" s="16"/>
      <c r="F23" s="18"/>
      <c r="G23" s="18"/>
      <c r="H23" s="18"/>
      <c r="I23" s="18"/>
      <c r="J23" s="18"/>
    </row>
    <row r="24" spans="1:10" x14ac:dyDescent="0.3">
      <c r="A24" s="12" t="s">
        <v>13</v>
      </c>
      <c r="B24" s="2" t="s">
        <v>38</v>
      </c>
      <c r="C24" s="2"/>
      <c r="D24" s="14"/>
      <c r="E24" s="16">
        <v>41</v>
      </c>
      <c r="F24" s="18">
        <v>121007989.68000001</v>
      </c>
      <c r="G24" s="18">
        <v>106722972.48</v>
      </c>
      <c r="H24" s="18">
        <v>93516870.950000003</v>
      </c>
      <c r="I24" s="18">
        <v>104124687.11999999</v>
      </c>
      <c r="J24" s="18">
        <v>77963700.50999999</v>
      </c>
    </row>
    <row r="25" spans="1:10" ht="30" customHeight="1" x14ac:dyDescent="0.3">
      <c r="A25" s="12"/>
      <c r="B25" s="20" t="s">
        <v>3</v>
      </c>
      <c r="C25" s="131" t="s">
        <v>39</v>
      </c>
      <c r="D25" s="132"/>
      <c r="E25" s="16">
        <v>411</v>
      </c>
      <c r="F25" s="21">
        <v>102507221.01000001</v>
      </c>
      <c r="G25" s="21">
        <v>88790384.200000003</v>
      </c>
      <c r="H25" s="21">
        <v>80198391.269999996</v>
      </c>
      <c r="I25" s="21">
        <v>92323611.749999985</v>
      </c>
      <c r="J25" s="21">
        <v>64893997.140000008</v>
      </c>
    </row>
    <row r="26" spans="1:10" ht="31.2" customHeight="1" x14ac:dyDescent="0.3">
      <c r="A26" s="12"/>
      <c r="B26" s="20" t="s">
        <v>4</v>
      </c>
      <c r="C26" s="131" t="s">
        <v>40</v>
      </c>
      <c r="D26" s="132"/>
      <c r="E26" s="16">
        <v>412</v>
      </c>
      <c r="F26" s="21">
        <v>0</v>
      </c>
      <c r="G26" s="21">
        <v>0</v>
      </c>
      <c r="H26" s="21"/>
      <c r="I26" s="21"/>
      <c r="J26" s="21">
        <v>0</v>
      </c>
    </row>
    <row r="27" spans="1:10" ht="14.4" customHeight="1" x14ac:dyDescent="0.3">
      <c r="A27" s="12"/>
      <c r="B27" s="20" t="s">
        <v>5</v>
      </c>
      <c r="C27" s="131" t="s">
        <v>41</v>
      </c>
      <c r="D27" s="132"/>
      <c r="E27" s="16">
        <v>413</v>
      </c>
      <c r="F27" s="21">
        <v>18500768.670000002</v>
      </c>
      <c r="G27" s="21">
        <v>17932588.280000001</v>
      </c>
      <c r="H27" s="21">
        <v>13318479.68</v>
      </c>
      <c r="I27" s="21">
        <v>11801075.369999999</v>
      </c>
      <c r="J27" s="21">
        <v>13069703.369999999</v>
      </c>
    </row>
    <row r="28" spans="1:10" x14ac:dyDescent="0.3">
      <c r="A28" s="12"/>
      <c r="B28" s="20"/>
      <c r="C28" s="20"/>
      <c r="D28" s="29"/>
      <c r="E28" s="27"/>
      <c r="F28" s="30"/>
      <c r="G28" s="30"/>
      <c r="H28" s="30"/>
      <c r="I28" s="30"/>
      <c r="J28" s="30"/>
    </row>
    <row r="29" spans="1:10" x14ac:dyDescent="0.3">
      <c r="A29" s="12" t="s">
        <v>14</v>
      </c>
      <c r="B29" s="137" t="s">
        <v>42</v>
      </c>
      <c r="C29" s="137"/>
      <c r="D29" s="138"/>
      <c r="E29" s="16">
        <v>25</v>
      </c>
      <c r="F29" s="18">
        <v>184630653.68000001</v>
      </c>
      <c r="G29" s="18">
        <v>235934402.81</v>
      </c>
      <c r="H29" s="18">
        <v>303126273.97000003</v>
      </c>
      <c r="I29" s="18">
        <v>410917213.39999998</v>
      </c>
      <c r="J29" s="18">
        <v>446063567.59999996</v>
      </c>
    </row>
    <row r="30" spans="1:10" ht="14.4" customHeight="1" x14ac:dyDescent="0.3">
      <c r="A30" s="12"/>
      <c r="B30" s="20" t="s">
        <v>3</v>
      </c>
      <c r="C30" s="131" t="s">
        <v>43</v>
      </c>
      <c r="D30" s="132"/>
      <c r="E30" s="16">
        <v>251</v>
      </c>
      <c r="F30" s="21">
        <v>1310876.18</v>
      </c>
      <c r="G30" s="21">
        <v>1443047.06</v>
      </c>
      <c r="H30" s="21">
        <v>1667010.97</v>
      </c>
      <c r="I30" s="21">
        <v>1732900.98</v>
      </c>
      <c r="J30" s="21">
        <v>2029621.75</v>
      </c>
    </row>
    <row r="31" spans="1:10" ht="14.4" customHeight="1" x14ac:dyDescent="0.3">
      <c r="A31" s="12"/>
      <c r="B31" s="20" t="s">
        <v>4</v>
      </c>
      <c r="C31" s="131" t="s">
        <v>44</v>
      </c>
      <c r="D31" s="132"/>
      <c r="E31" s="16">
        <v>252</v>
      </c>
      <c r="F31" s="21">
        <v>183319777.5</v>
      </c>
      <c r="G31" s="21">
        <v>234491355.75</v>
      </c>
      <c r="H31" s="21">
        <v>301459263</v>
      </c>
      <c r="I31" s="21">
        <v>409184312.42000008</v>
      </c>
      <c r="J31" s="21">
        <v>444033945.8499999</v>
      </c>
    </row>
    <row r="32" spans="1:10" ht="14.4" customHeight="1" x14ac:dyDescent="0.3">
      <c r="A32" s="12"/>
      <c r="B32" s="20" t="s">
        <v>5</v>
      </c>
      <c r="C32" s="131" t="s">
        <v>45</v>
      </c>
      <c r="D32" s="132"/>
      <c r="E32" s="16">
        <v>254</v>
      </c>
      <c r="F32" s="21"/>
      <c r="G32" s="21"/>
      <c r="H32" s="21"/>
      <c r="I32" s="21"/>
      <c r="J32" s="21">
        <v>0</v>
      </c>
    </row>
    <row r="33" spans="1:10" x14ac:dyDescent="0.3">
      <c r="A33" s="12"/>
      <c r="B33" s="20"/>
      <c r="C33" s="20"/>
      <c r="D33" s="29"/>
      <c r="E33" s="27"/>
      <c r="F33" s="18"/>
      <c r="G33" s="18"/>
      <c r="H33" s="18"/>
      <c r="I33" s="18"/>
      <c r="J33" s="18"/>
    </row>
    <row r="34" spans="1:10" ht="14.4" customHeight="1" x14ac:dyDescent="0.3">
      <c r="A34" s="12" t="s">
        <v>15</v>
      </c>
      <c r="B34" s="131" t="s">
        <v>46</v>
      </c>
      <c r="C34" s="131"/>
      <c r="D34" s="132"/>
      <c r="E34" s="31" t="s">
        <v>16</v>
      </c>
      <c r="F34" s="18">
        <v>7753322.5</v>
      </c>
      <c r="G34" s="18">
        <v>7012604.4400000004</v>
      </c>
      <c r="H34" s="18">
        <v>7298766.7000000002</v>
      </c>
      <c r="I34" s="18">
        <v>6943479.5800000001</v>
      </c>
      <c r="J34" s="18">
        <v>7290706.9100000001</v>
      </c>
    </row>
    <row r="35" spans="1:10" ht="8.4" customHeight="1" x14ac:dyDescent="0.3">
      <c r="A35" s="12"/>
      <c r="B35" s="9"/>
      <c r="C35" s="9"/>
      <c r="D35" s="10"/>
      <c r="E35" s="31"/>
      <c r="F35" s="18"/>
      <c r="G35" s="18"/>
      <c r="H35" s="18"/>
      <c r="I35" s="18"/>
      <c r="J35" s="18"/>
    </row>
    <row r="36" spans="1:10" x14ac:dyDescent="0.3">
      <c r="A36" s="32"/>
      <c r="B36" s="33" t="s">
        <v>47</v>
      </c>
      <c r="C36" s="34"/>
      <c r="D36" s="35"/>
      <c r="E36" s="36" t="s">
        <v>17</v>
      </c>
      <c r="F36" s="37">
        <v>1324659228.1099999</v>
      </c>
      <c r="G36" s="37">
        <v>1505459946.55</v>
      </c>
      <c r="H36" s="37">
        <v>1724201892.71</v>
      </c>
      <c r="I36" s="37">
        <v>2025152179.5899997</v>
      </c>
      <c r="J36" s="37">
        <v>2326157654.48</v>
      </c>
    </row>
    <row r="37" spans="1:10" x14ac:dyDescent="0.3">
      <c r="A37" s="38"/>
      <c r="B37" s="13"/>
      <c r="C37" s="13"/>
      <c r="D37" s="39"/>
      <c r="E37" s="20"/>
      <c r="F37" s="20"/>
    </row>
    <row r="38" spans="1:10" ht="14.4" customHeight="1" x14ac:dyDescent="0.3">
      <c r="A38" s="134" t="s">
        <v>27</v>
      </c>
      <c r="B38" s="135"/>
      <c r="C38" s="135"/>
      <c r="D38" s="136"/>
      <c r="E38" s="7" t="s">
        <v>0</v>
      </c>
      <c r="F38" s="7">
        <v>2017</v>
      </c>
      <c r="G38" s="7">
        <v>2018</v>
      </c>
      <c r="H38" s="7">
        <v>2019</v>
      </c>
      <c r="I38" s="7">
        <v>2020</v>
      </c>
      <c r="J38" s="7">
        <v>2021</v>
      </c>
    </row>
    <row r="39" spans="1:10" ht="10.95" customHeight="1" x14ac:dyDescent="0.3">
      <c r="A39" s="8"/>
      <c r="B39" s="9"/>
      <c r="C39" s="9"/>
      <c r="D39" s="10"/>
      <c r="E39" s="11"/>
      <c r="F39" s="11"/>
      <c r="G39" s="11"/>
      <c r="H39" s="11"/>
      <c r="I39" s="11"/>
      <c r="J39" s="11"/>
    </row>
    <row r="40" spans="1:10" x14ac:dyDescent="0.3">
      <c r="A40" s="12"/>
      <c r="B40" s="13" t="s">
        <v>48</v>
      </c>
      <c r="C40" s="13"/>
      <c r="D40" s="14"/>
      <c r="E40" s="40"/>
      <c r="F40" s="40"/>
      <c r="G40" s="40"/>
      <c r="H40" s="40"/>
      <c r="I40" s="40"/>
      <c r="J40" s="40"/>
    </row>
    <row r="41" spans="1:10" x14ac:dyDescent="0.3">
      <c r="A41" s="12"/>
      <c r="B41" s="13"/>
      <c r="C41" s="13"/>
      <c r="D41" s="14"/>
      <c r="E41" s="40"/>
      <c r="F41" s="40"/>
      <c r="G41" s="40"/>
      <c r="H41" s="40"/>
      <c r="I41" s="40"/>
      <c r="J41" s="40"/>
    </row>
    <row r="42" spans="1:10" x14ac:dyDescent="0.3">
      <c r="A42" s="12" t="s">
        <v>18</v>
      </c>
      <c r="B42" s="2" t="s">
        <v>49</v>
      </c>
      <c r="C42" s="2"/>
      <c r="D42" s="14"/>
      <c r="E42" s="16">
        <v>11</v>
      </c>
      <c r="F42" s="18">
        <v>797815363.60000002</v>
      </c>
      <c r="G42" s="18">
        <v>920008306.13</v>
      </c>
      <c r="H42" s="18">
        <v>1158573337.9200001</v>
      </c>
      <c r="I42" s="18">
        <v>1450447826.9500003</v>
      </c>
      <c r="J42" s="18">
        <v>1723459212.6700001</v>
      </c>
    </row>
    <row r="43" spans="1:10" x14ac:dyDescent="0.3">
      <c r="A43" s="12"/>
      <c r="B43" s="2"/>
      <c r="C43" s="2"/>
      <c r="D43" s="14"/>
      <c r="E43" s="16"/>
      <c r="F43" s="18"/>
      <c r="G43" s="18"/>
      <c r="H43" s="18"/>
      <c r="I43" s="18"/>
      <c r="J43" s="18"/>
    </row>
    <row r="44" spans="1:10" x14ac:dyDescent="0.3">
      <c r="A44" s="12" t="s">
        <v>2</v>
      </c>
      <c r="B44" s="2" t="s">
        <v>50</v>
      </c>
      <c r="C44" s="2"/>
      <c r="D44" s="14"/>
      <c r="E44" s="16">
        <v>14</v>
      </c>
      <c r="F44" s="18">
        <v>424855142.74000001</v>
      </c>
      <c r="G44" s="18">
        <v>484807338.86000001</v>
      </c>
      <c r="H44" s="18">
        <v>459702886.06999999</v>
      </c>
      <c r="I44" s="18">
        <v>461953743.84000003</v>
      </c>
      <c r="J44" s="18">
        <v>490853857.1099999</v>
      </c>
    </row>
    <row r="45" spans="1:10" ht="30" customHeight="1" x14ac:dyDescent="0.3">
      <c r="A45" s="12"/>
      <c r="B45" s="20" t="s">
        <v>3</v>
      </c>
      <c r="C45" s="131" t="s">
        <v>51</v>
      </c>
      <c r="D45" s="132"/>
      <c r="E45" s="16">
        <v>141</v>
      </c>
      <c r="F45" s="21">
        <v>169956527.97</v>
      </c>
      <c r="G45" s="21">
        <v>179726886.77000001</v>
      </c>
      <c r="H45" s="21">
        <v>184980616.81</v>
      </c>
      <c r="I45" s="21">
        <v>190803300.5</v>
      </c>
      <c r="J45" s="21">
        <v>198138123.33000001</v>
      </c>
    </row>
    <row r="46" spans="1:10" ht="17.25" customHeight="1" x14ac:dyDescent="0.3">
      <c r="A46" s="12"/>
      <c r="B46" s="20" t="s">
        <v>5</v>
      </c>
      <c r="C46" s="131" t="s">
        <v>52</v>
      </c>
      <c r="D46" s="132"/>
      <c r="E46" s="16">
        <v>143</v>
      </c>
      <c r="F46" s="21">
        <v>160533507.13999999</v>
      </c>
      <c r="G46" s="21">
        <v>167441002.86000001</v>
      </c>
      <c r="H46" s="21">
        <v>176767313.03</v>
      </c>
      <c r="I46" s="21">
        <v>153121382.53</v>
      </c>
      <c r="J46" s="21">
        <v>178375258.96000001</v>
      </c>
    </row>
    <row r="47" spans="1:10" ht="30.75" customHeight="1" x14ac:dyDescent="0.3">
      <c r="A47" s="12"/>
      <c r="B47" s="121" t="s">
        <v>21</v>
      </c>
      <c r="C47" s="131" t="s">
        <v>139</v>
      </c>
      <c r="D47" s="132"/>
      <c r="E47" s="16">
        <v>145</v>
      </c>
      <c r="F47" s="21"/>
      <c r="G47" s="21"/>
      <c r="H47" s="21"/>
      <c r="I47" s="21">
        <v>19190224.149999999</v>
      </c>
      <c r="J47" s="21">
        <v>11405883.279999999</v>
      </c>
    </row>
    <row r="48" spans="1:10" ht="14.4" customHeight="1" x14ac:dyDescent="0.3">
      <c r="A48" s="12"/>
      <c r="B48" s="20" t="s">
        <v>19</v>
      </c>
      <c r="C48" s="131" t="s">
        <v>53</v>
      </c>
      <c r="D48" s="132"/>
      <c r="E48" s="16">
        <v>146</v>
      </c>
      <c r="F48" s="21">
        <v>94365107.629999995</v>
      </c>
      <c r="G48" s="21">
        <v>137639449.22999999</v>
      </c>
      <c r="H48" s="21">
        <v>97954956.230000004</v>
      </c>
      <c r="I48" s="21">
        <v>98838836.659999996</v>
      </c>
      <c r="J48" s="21">
        <v>102934591.54000001</v>
      </c>
    </row>
    <row r="49" spans="1:10" x14ac:dyDescent="0.3">
      <c r="A49" s="12"/>
      <c r="B49" s="20"/>
      <c r="C49" s="20"/>
      <c r="D49" s="29"/>
      <c r="E49" s="27"/>
      <c r="F49" s="28"/>
      <c r="G49" s="28"/>
      <c r="H49" s="28"/>
      <c r="I49" s="28"/>
      <c r="J49" s="28"/>
    </row>
    <row r="50" spans="1:10" ht="14.4" customHeight="1" x14ac:dyDescent="0.3">
      <c r="A50" s="12" t="s">
        <v>13</v>
      </c>
      <c r="B50" s="139" t="s">
        <v>54</v>
      </c>
      <c r="C50" s="139"/>
      <c r="D50" s="140"/>
      <c r="E50" s="16">
        <v>16</v>
      </c>
      <c r="F50" s="18">
        <v>1924934.71</v>
      </c>
      <c r="G50" s="18">
        <v>682686.73</v>
      </c>
      <c r="H50" s="18">
        <v>603488.01</v>
      </c>
      <c r="I50" s="18">
        <v>733233.45</v>
      </c>
      <c r="J50" s="18">
        <v>1706444.01</v>
      </c>
    </row>
    <row r="51" spans="1:10" x14ac:dyDescent="0.3">
      <c r="A51" s="12"/>
      <c r="B51" s="41"/>
      <c r="C51" s="41"/>
      <c r="D51" s="41"/>
      <c r="E51" s="16"/>
      <c r="F51" s="18"/>
      <c r="G51" s="18"/>
      <c r="H51" s="18"/>
      <c r="I51" s="18"/>
      <c r="J51" s="18"/>
    </row>
    <row r="52" spans="1:10" x14ac:dyDescent="0.3">
      <c r="A52" s="12" t="s">
        <v>15</v>
      </c>
      <c r="B52" s="14" t="s">
        <v>55</v>
      </c>
      <c r="C52" s="2"/>
      <c r="D52" s="2"/>
      <c r="E52" s="16">
        <v>42</v>
      </c>
      <c r="F52" s="18">
        <v>85249195.969999999</v>
      </c>
      <c r="G52" s="18">
        <v>82129076.159999996</v>
      </c>
      <c r="H52" s="18">
        <v>87814810.700000003</v>
      </c>
      <c r="I52" s="18">
        <v>91958711.339999989</v>
      </c>
      <c r="J52" s="18">
        <v>89993783.090000004</v>
      </c>
    </row>
    <row r="53" spans="1:10" ht="29.4" customHeight="1" x14ac:dyDescent="0.3">
      <c r="A53" s="12"/>
      <c r="B53" s="20" t="s">
        <v>3</v>
      </c>
      <c r="C53" s="131" t="s">
        <v>56</v>
      </c>
      <c r="D53" s="132"/>
      <c r="E53" s="16">
        <v>421</v>
      </c>
      <c r="F53" s="21">
        <v>36775264.270000003</v>
      </c>
      <c r="G53" s="21">
        <v>36418203.270000003</v>
      </c>
      <c r="H53" s="21">
        <v>38976601.079999998</v>
      </c>
      <c r="I53" s="21">
        <v>41751324.839999996</v>
      </c>
      <c r="J53" s="21">
        <v>39788866.299999997</v>
      </c>
    </row>
    <row r="54" spans="1:10" ht="29.4" customHeight="1" x14ac:dyDescent="0.3">
      <c r="A54" s="12"/>
      <c r="B54" s="20" t="s">
        <v>20</v>
      </c>
      <c r="C54" s="131" t="s">
        <v>57</v>
      </c>
      <c r="D54" s="132"/>
      <c r="E54" s="16">
        <v>424</v>
      </c>
      <c r="F54" s="21">
        <v>0</v>
      </c>
      <c r="G54" s="21">
        <v>0</v>
      </c>
      <c r="H54" s="21"/>
      <c r="I54" s="21">
        <v>2000001</v>
      </c>
      <c r="J54" s="21">
        <v>2000001</v>
      </c>
    </row>
    <row r="55" spans="1:10" ht="14.4" customHeight="1" x14ac:dyDescent="0.3">
      <c r="A55" s="12"/>
      <c r="B55" s="20" t="s">
        <v>21</v>
      </c>
      <c r="C55" s="131" t="s">
        <v>58</v>
      </c>
      <c r="D55" s="132"/>
      <c r="E55" s="16">
        <v>425</v>
      </c>
      <c r="F55" s="21">
        <v>48473931.700000003</v>
      </c>
      <c r="G55" s="21">
        <v>45710872.890000001</v>
      </c>
      <c r="H55" s="21">
        <v>48838209.619999997</v>
      </c>
      <c r="I55" s="21">
        <v>48207385.499999985</v>
      </c>
      <c r="J55" s="21">
        <v>48204915.789999999</v>
      </c>
    </row>
    <row r="56" spans="1:10" x14ac:dyDescent="0.3">
      <c r="A56" s="12"/>
      <c r="B56" s="20"/>
      <c r="C56" s="20"/>
      <c r="D56" s="29"/>
      <c r="E56" s="16"/>
      <c r="F56" s="18"/>
      <c r="G56" s="18"/>
      <c r="H56" s="18"/>
      <c r="I56" s="18"/>
      <c r="J56" s="18"/>
    </row>
    <row r="57" spans="1:10" ht="14.4" customHeight="1" x14ac:dyDescent="0.3">
      <c r="A57" s="12" t="s">
        <v>22</v>
      </c>
      <c r="B57" s="131" t="s">
        <v>46</v>
      </c>
      <c r="C57" s="131"/>
      <c r="D57" s="132"/>
      <c r="E57" s="16" t="s">
        <v>23</v>
      </c>
      <c r="F57" s="18">
        <v>14814591.09</v>
      </c>
      <c r="G57" s="18">
        <v>17832538.670000002</v>
      </c>
      <c r="H57" s="18">
        <v>17507370.010000002</v>
      </c>
      <c r="I57" s="18">
        <v>20058664.009999998</v>
      </c>
      <c r="J57" s="18">
        <v>20144357.600000001</v>
      </c>
    </row>
    <row r="58" spans="1:10" ht="8.4" customHeight="1" x14ac:dyDescent="0.3">
      <c r="A58" s="12"/>
      <c r="B58" s="2"/>
      <c r="C58" s="2"/>
      <c r="D58" s="2"/>
      <c r="E58" s="16"/>
      <c r="F58" s="18"/>
      <c r="G58" s="18"/>
      <c r="H58" s="18"/>
      <c r="I58" s="18"/>
      <c r="J58" s="18"/>
    </row>
    <row r="59" spans="1:10" x14ac:dyDescent="0.3">
      <c r="A59" s="32"/>
      <c r="B59" s="33" t="s">
        <v>59</v>
      </c>
      <c r="C59" s="34"/>
      <c r="D59" s="35"/>
      <c r="E59" s="36" t="s">
        <v>24</v>
      </c>
      <c r="F59" s="37">
        <v>1324659228.1099999</v>
      </c>
      <c r="G59" s="37">
        <v>1505459946.55</v>
      </c>
      <c r="H59" s="37">
        <v>1724201892.71</v>
      </c>
      <c r="I59" s="37">
        <v>2025152179.5900004</v>
      </c>
      <c r="J59" s="37">
        <v>2326157654.48</v>
      </c>
    </row>
  </sheetData>
  <mergeCells count="24">
    <mergeCell ref="B50:D50"/>
    <mergeCell ref="C53:D53"/>
    <mergeCell ref="C54:D54"/>
    <mergeCell ref="C55:D55"/>
    <mergeCell ref="B57:D57"/>
    <mergeCell ref="C48:D48"/>
    <mergeCell ref="C25:D25"/>
    <mergeCell ref="C26:D26"/>
    <mergeCell ref="C27:D27"/>
    <mergeCell ref="B29:D29"/>
    <mergeCell ref="C30:D30"/>
    <mergeCell ref="C31:D31"/>
    <mergeCell ref="C32:D32"/>
    <mergeCell ref="B34:D34"/>
    <mergeCell ref="A38:D38"/>
    <mergeCell ref="C45:D45"/>
    <mergeCell ref="C46:D46"/>
    <mergeCell ref="C47:D47"/>
    <mergeCell ref="B22:D22"/>
    <mergeCell ref="A3:E3"/>
    <mergeCell ref="A5:D5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7"/>
  <sheetViews>
    <sheetView topLeftCell="A37" zoomScale="112" zoomScaleNormal="112" workbookViewId="0">
      <selection activeCell="G11" sqref="G11"/>
    </sheetView>
  </sheetViews>
  <sheetFormatPr baseColWidth="10" defaultColWidth="11.5546875" defaultRowHeight="14.4" x14ac:dyDescent="0.3"/>
  <cols>
    <col min="1" max="1" width="4.6640625" customWidth="1"/>
    <col min="2" max="2" width="3.5546875" customWidth="1"/>
    <col min="3" max="3" width="2.88671875" customWidth="1"/>
    <col min="4" max="4" width="50.88671875" customWidth="1"/>
    <col min="5" max="5" width="6.5546875" customWidth="1"/>
    <col min="6" max="6" width="9.88671875" customWidth="1"/>
    <col min="7" max="7" width="15" bestFit="1" customWidth="1"/>
    <col min="8" max="8" width="15" style="106" customWidth="1"/>
    <col min="9" max="9" width="15" bestFit="1" customWidth="1"/>
    <col min="10" max="11" width="15.5546875" customWidth="1"/>
    <col min="12" max="12" width="14.109375" bestFit="1" customWidth="1"/>
    <col min="13" max="13" width="13.6640625" bestFit="1" customWidth="1"/>
  </cols>
  <sheetData>
    <row r="1" spans="1:11" ht="15.6" x14ac:dyDescent="0.3">
      <c r="B1" s="1" t="s">
        <v>25</v>
      </c>
      <c r="C1" s="2"/>
      <c r="D1" s="3"/>
      <c r="E1" s="4"/>
    </row>
    <row r="2" spans="1:11" ht="16.2" customHeight="1" x14ac:dyDescent="0.3">
      <c r="B2" s="2"/>
      <c r="C2" s="2"/>
      <c r="D2" s="3"/>
      <c r="E2" s="4"/>
    </row>
    <row r="3" spans="1:11" ht="16.2" customHeight="1" x14ac:dyDescent="0.3">
      <c r="A3" s="133" t="s">
        <v>60</v>
      </c>
      <c r="B3" s="133"/>
      <c r="C3" s="133"/>
      <c r="D3" s="133"/>
      <c r="E3" s="133"/>
      <c r="F3" s="133"/>
    </row>
    <row r="4" spans="1:11" ht="6.6" customHeight="1" x14ac:dyDescent="0.3"/>
    <row r="5" spans="1:11" ht="43.2" customHeight="1" x14ac:dyDescent="0.3">
      <c r="A5" s="143" t="s">
        <v>27</v>
      </c>
      <c r="B5" s="144"/>
      <c r="C5" s="144"/>
      <c r="D5" s="144"/>
      <c r="E5" s="145"/>
      <c r="F5" s="42" t="s">
        <v>61</v>
      </c>
      <c r="G5" s="42">
        <v>2017</v>
      </c>
      <c r="H5" s="42">
        <v>2018</v>
      </c>
      <c r="I5" s="42">
        <v>2019</v>
      </c>
      <c r="J5" s="42">
        <v>2020</v>
      </c>
      <c r="K5" s="42">
        <v>2021</v>
      </c>
    </row>
    <row r="6" spans="1:11" ht="21.6" customHeight="1" x14ac:dyDescent="0.3">
      <c r="A6" s="146" t="s">
        <v>62</v>
      </c>
      <c r="B6" s="147"/>
      <c r="C6" s="147"/>
      <c r="D6" s="148"/>
      <c r="E6" s="43"/>
      <c r="F6" s="44"/>
      <c r="G6" s="44"/>
      <c r="H6" s="44"/>
      <c r="I6" s="44"/>
      <c r="J6" s="44"/>
      <c r="K6" s="44"/>
    </row>
    <row r="7" spans="1:11" ht="14.4" customHeight="1" x14ac:dyDescent="0.3">
      <c r="A7" s="45" t="s">
        <v>6</v>
      </c>
      <c r="B7" s="149" t="s">
        <v>63</v>
      </c>
      <c r="C7" s="149"/>
      <c r="D7" s="150"/>
      <c r="E7" s="46" t="s">
        <v>64</v>
      </c>
      <c r="F7" s="44">
        <v>710</v>
      </c>
      <c r="G7" s="48">
        <v>682019956.08000004</v>
      </c>
      <c r="H7" s="48">
        <v>750977378.15999997</v>
      </c>
      <c r="I7" s="47">
        <v>806452540.51999998</v>
      </c>
      <c r="J7" s="47">
        <v>862375878.03999996</v>
      </c>
      <c r="K7" s="47">
        <v>911157849.23999989</v>
      </c>
    </row>
    <row r="8" spans="1:11" ht="14.4" customHeight="1" x14ac:dyDescent="0.3">
      <c r="A8" s="49"/>
      <c r="B8" s="50" t="s">
        <v>65</v>
      </c>
      <c r="C8" s="141" t="s">
        <v>66</v>
      </c>
      <c r="D8" s="142"/>
      <c r="E8" s="51" t="s">
        <v>64</v>
      </c>
      <c r="F8" s="52" t="s">
        <v>67</v>
      </c>
      <c r="G8" s="53">
        <v>694144643.91999996</v>
      </c>
      <c r="H8" s="53">
        <v>760756112.86000001</v>
      </c>
      <c r="I8" s="109">
        <v>811714814.25999999</v>
      </c>
      <c r="J8" s="109">
        <v>869095887.24000001</v>
      </c>
      <c r="K8" s="109">
        <v>919783518.82999992</v>
      </c>
    </row>
    <row r="9" spans="1:11" ht="14.4" customHeight="1" x14ac:dyDescent="0.3">
      <c r="A9" s="49"/>
      <c r="B9" s="50" t="s">
        <v>68</v>
      </c>
      <c r="C9" s="141" t="s">
        <v>69</v>
      </c>
      <c r="D9" s="142"/>
      <c r="E9" s="51" t="s">
        <v>70</v>
      </c>
      <c r="F9" s="52" t="s">
        <v>71</v>
      </c>
      <c r="G9" s="53">
        <v>-8610.06</v>
      </c>
      <c r="H9" s="53">
        <v>-8375.86</v>
      </c>
      <c r="I9" s="109">
        <v>-8543.3700000000008</v>
      </c>
      <c r="J9" s="109">
        <v>-897325.51</v>
      </c>
      <c r="K9" s="109">
        <v>-1290846.73</v>
      </c>
    </row>
    <row r="10" spans="1:11" ht="43.2" customHeight="1" x14ac:dyDescent="0.3">
      <c r="A10" s="49"/>
      <c r="B10" s="50" t="s">
        <v>72</v>
      </c>
      <c r="C10" s="141" t="s">
        <v>73</v>
      </c>
      <c r="D10" s="142"/>
      <c r="E10" s="51" t="s">
        <v>74</v>
      </c>
      <c r="F10" s="52" t="s">
        <v>75</v>
      </c>
      <c r="G10" s="53">
        <v>-12116077.779999999</v>
      </c>
      <c r="H10" s="53">
        <v>-9770358.8399999999</v>
      </c>
      <c r="I10" s="109">
        <v>-5253730.37</v>
      </c>
      <c r="J10" s="109">
        <v>-5822683.6900000013</v>
      </c>
      <c r="K10" s="109">
        <v>-7334822.8600000003</v>
      </c>
    </row>
    <row r="11" spans="1:11" ht="47.4" customHeight="1" x14ac:dyDescent="0.3">
      <c r="A11" s="49"/>
      <c r="B11" s="50" t="s">
        <v>76</v>
      </c>
      <c r="C11" s="141" t="s">
        <v>77</v>
      </c>
      <c r="D11" s="142"/>
      <c r="E11" s="51" t="s">
        <v>74</v>
      </c>
      <c r="F11" s="52" t="s">
        <v>78</v>
      </c>
      <c r="G11" s="53">
        <v>0</v>
      </c>
      <c r="H11" s="53">
        <v>0</v>
      </c>
      <c r="I11" s="109"/>
      <c r="J11" s="109"/>
      <c r="K11" s="109">
        <v>0</v>
      </c>
    </row>
    <row r="12" spans="1:11" ht="8.4" customHeight="1" x14ac:dyDescent="0.3">
      <c r="A12" s="49"/>
      <c r="B12" s="50"/>
      <c r="C12" s="50"/>
      <c r="D12" s="54"/>
      <c r="E12" s="51"/>
      <c r="F12" s="52"/>
      <c r="G12" s="53"/>
      <c r="H12" s="53"/>
      <c r="I12" s="109"/>
      <c r="J12" s="109"/>
      <c r="K12" s="109"/>
    </row>
    <row r="13" spans="1:11" ht="31.5" customHeight="1" x14ac:dyDescent="0.3">
      <c r="A13" s="45" t="s">
        <v>8</v>
      </c>
      <c r="B13" s="149" t="s">
        <v>79</v>
      </c>
      <c r="C13" s="149"/>
      <c r="D13" s="150"/>
      <c r="E13" s="46" t="s">
        <v>64</v>
      </c>
      <c r="F13" s="44">
        <v>711</v>
      </c>
      <c r="G13" s="48">
        <v>1198437.03</v>
      </c>
      <c r="H13" s="48">
        <v>968652.21</v>
      </c>
      <c r="I13" s="47">
        <v>1284423.8999999999</v>
      </c>
      <c r="J13" s="47">
        <v>893515.05</v>
      </c>
      <c r="K13" s="47">
        <v>1734906.33</v>
      </c>
    </row>
    <row r="14" spans="1:11" ht="8.4" customHeight="1" x14ac:dyDescent="0.3">
      <c r="A14" s="49"/>
      <c r="B14" s="50"/>
      <c r="C14" s="50"/>
      <c r="D14" s="54"/>
      <c r="E14" s="51"/>
      <c r="F14" s="52"/>
      <c r="G14" s="53"/>
      <c r="H14" s="53"/>
      <c r="I14" s="109"/>
      <c r="J14" s="109"/>
      <c r="K14" s="109"/>
    </row>
    <row r="15" spans="1:11" ht="16.95" customHeight="1" x14ac:dyDescent="0.3">
      <c r="A15" s="45" t="s">
        <v>80</v>
      </c>
      <c r="B15" s="149" t="s">
        <v>81</v>
      </c>
      <c r="C15" s="149"/>
      <c r="D15" s="150"/>
      <c r="E15" s="46" t="s">
        <v>64</v>
      </c>
      <c r="F15" s="44">
        <v>712</v>
      </c>
      <c r="G15" s="48">
        <v>7281385</v>
      </c>
      <c r="H15" s="48">
        <v>8179278.8200000003</v>
      </c>
      <c r="I15" s="47">
        <v>10083844.58</v>
      </c>
      <c r="J15" s="47">
        <v>12551444.410000002</v>
      </c>
      <c r="K15" s="47">
        <v>9495178.7599999998</v>
      </c>
    </row>
    <row r="16" spans="1:11" ht="9.6" customHeight="1" x14ac:dyDescent="0.3">
      <c r="A16" s="49"/>
      <c r="B16" s="50"/>
      <c r="C16" s="50"/>
      <c r="D16" s="54"/>
      <c r="E16" s="51"/>
      <c r="F16" s="52"/>
      <c r="G16" s="53"/>
      <c r="H16" s="53"/>
      <c r="I16" s="109"/>
      <c r="J16" s="109"/>
      <c r="K16" s="109"/>
    </row>
    <row r="17" spans="1:11" ht="19.2" customHeight="1" x14ac:dyDescent="0.3">
      <c r="A17" s="45" t="s">
        <v>82</v>
      </c>
      <c r="B17" s="149" t="s">
        <v>83</v>
      </c>
      <c r="C17" s="141"/>
      <c r="D17" s="142"/>
      <c r="E17" s="46" t="s">
        <v>64</v>
      </c>
      <c r="F17" s="44">
        <v>714</v>
      </c>
      <c r="G17" s="48">
        <v>325915.61</v>
      </c>
      <c r="H17" s="48">
        <v>398182.76</v>
      </c>
      <c r="I17" s="47">
        <v>896209.42</v>
      </c>
      <c r="J17" s="47">
        <v>800833.76</v>
      </c>
      <c r="K17" s="128">
        <f>SUM(B17:J17)</f>
        <v>2421855.5499999998</v>
      </c>
    </row>
    <row r="18" spans="1:11" ht="9.6" customHeight="1" x14ac:dyDescent="0.3">
      <c r="A18" s="49"/>
      <c r="B18" s="50"/>
      <c r="C18" s="50"/>
      <c r="D18" s="54"/>
      <c r="E18" s="51"/>
      <c r="F18" s="52"/>
      <c r="G18" s="53"/>
      <c r="H18" s="53"/>
      <c r="I18" s="109"/>
      <c r="J18" s="109"/>
      <c r="K18" s="109"/>
    </row>
    <row r="19" spans="1:11" ht="14.4" customHeight="1" x14ac:dyDescent="0.3">
      <c r="A19" s="55" t="s">
        <v>84</v>
      </c>
      <c r="B19" s="149" t="s">
        <v>85</v>
      </c>
      <c r="C19" s="149"/>
      <c r="D19" s="150"/>
      <c r="E19" s="56" t="s">
        <v>70</v>
      </c>
      <c r="F19" s="44">
        <v>610</v>
      </c>
      <c r="G19" s="48">
        <v>-510625718.86000001</v>
      </c>
      <c r="H19" s="48">
        <v>-525207767.45999998</v>
      </c>
      <c r="I19" s="47">
        <v>-552234862</v>
      </c>
      <c r="J19" s="47">
        <v>-488737692.88</v>
      </c>
      <c r="K19" s="47">
        <v>-579372997.19999993</v>
      </c>
    </row>
    <row r="20" spans="1:11" ht="14.4" customHeight="1" x14ac:dyDescent="0.3">
      <c r="A20" s="57"/>
      <c r="B20" s="50" t="s">
        <v>65</v>
      </c>
      <c r="C20" s="141" t="s">
        <v>86</v>
      </c>
      <c r="D20" s="142"/>
      <c r="E20" s="51" t="s">
        <v>70</v>
      </c>
      <c r="F20" s="52" t="s">
        <v>87</v>
      </c>
      <c r="G20" s="53">
        <v>-506273398.63</v>
      </c>
      <c r="H20" s="53">
        <v>-518327094.70999998</v>
      </c>
      <c r="I20" s="109">
        <v>-542884966.36000001</v>
      </c>
      <c r="J20" s="109">
        <v>-512416857.48000002</v>
      </c>
      <c r="K20" s="109">
        <v>-554209226.26999998</v>
      </c>
    </row>
    <row r="21" spans="1:11" ht="14.4" customHeight="1" x14ac:dyDescent="0.3">
      <c r="A21" s="57"/>
      <c r="B21" s="50"/>
      <c r="C21" s="151" t="s">
        <v>88</v>
      </c>
      <c r="D21" s="152"/>
      <c r="E21" s="58" t="s">
        <v>70</v>
      </c>
      <c r="F21" s="59" t="s">
        <v>89</v>
      </c>
      <c r="G21" s="60">
        <v>-506279869.02999997</v>
      </c>
      <c r="H21" s="60">
        <v>-518333699.50999999</v>
      </c>
      <c r="I21" s="110">
        <v>-542889343.96000004</v>
      </c>
      <c r="J21" s="110">
        <v>-512548252.78000003</v>
      </c>
      <c r="K21" s="110">
        <v>-554216914.26999998</v>
      </c>
    </row>
    <row r="22" spans="1:11" ht="14.4" customHeight="1" x14ac:dyDescent="0.3">
      <c r="A22" s="57"/>
      <c r="B22" s="50"/>
      <c r="C22" s="151" t="s">
        <v>90</v>
      </c>
      <c r="D22" s="152"/>
      <c r="E22" s="58" t="s">
        <v>64</v>
      </c>
      <c r="F22" s="59" t="s">
        <v>91</v>
      </c>
      <c r="G22" s="60">
        <v>6470.4</v>
      </c>
      <c r="H22" s="60">
        <v>6604.8</v>
      </c>
      <c r="I22" s="110">
        <v>4377.6000000000004</v>
      </c>
      <c r="J22" s="110">
        <v>131395.29999999999</v>
      </c>
      <c r="K22" s="110">
        <f>SUM(B22:J22)</f>
        <v>148848.09999999998</v>
      </c>
    </row>
    <row r="23" spans="1:11" ht="9.6" customHeight="1" x14ac:dyDescent="0.3">
      <c r="A23" s="57"/>
      <c r="B23" s="50"/>
      <c r="C23" s="50"/>
      <c r="D23" s="54"/>
      <c r="E23" s="51"/>
      <c r="F23" s="52"/>
      <c r="G23" s="53"/>
      <c r="H23" s="53"/>
      <c r="I23" s="109"/>
      <c r="J23" s="109"/>
      <c r="K23" s="109"/>
    </row>
    <row r="24" spans="1:11" ht="30.6" customHeight="1" x14ac:dyDescent="0.3">
      <c r="A24" s="57"/>
      <c r="B24" s="50" t="s">
        <v>68</v>
      </c>
      <c r="C24" s="141" t="s">
        <v>92</v>
      </c>
      <c r="D24" s="142"/>
      <c r="E24" s="51" t="s">
        <v>74</v>
      </c>
      <c r="F24" s="52" t="s">
        <v>93</v>
      </c>
      <c r="G24" s="53">
        <v>-4352320.2300000004</v>
      </c>
      <c r="H24" s="53">
        <v>-6880672.75</v>
      </c>
      <c r="I24" s="109">
        <v>-9349895.6400000006</v>
      </c>
      <c r="J24" s="109">
        <v>23679164.600000005</v>
      </c>
      <c r="K24" s="109">
        <v>-25163770.929999996</v>
      </c>
    </row>
    <row r="25" spans="1:11" ht="16.95" customHeight="1" x14ac:dyDescent="0.3">
      <c r="A25" s="61"/>
      <c r="B25" s="62"/>
      <c r="C25" s="151" t="s">
        <v>94</v>
      </c>
      <c r="D25" s="152"/>
      <c r="E25" s="58" t="s">
        <v>74</v>
      </c>
      <c r="F25" s="59" t="s">
        <v>95</v>
      </c>
      <c r="G25" s="60">
        <v>-4352320.2300000004</v>
      </c>
      <c r="H25" s="60">
        <v>-6880672.75</v>
      </c>
      <c r="I25" s="110">
        <v>-9349895.6400000006</v>
      </c>
      <c r="J25" s="110">
        <v>23645930.500000004</v>
      </c>
      <c r="K25" s="110">
        <v>-25253876.189999998</v>
      </c>
    </row>
    <row r="26" spans="1:11" ht="14.4" customHeight="1" x14ac:dyDescent="0.3">
      <c r="A26" s="61"/>
      <c r="B26" s="62"/>
      <c r="C26" s="151" t="s">
        <v>96</v>
      </c>
      <c r="D26" s="152"/>
      <c r="E26" s="58" t="s">
        <v>74</v>
      </c>
      <c r="F26" s="59" t="s">
        <v>97</v>
      </c>
      <c r="G26" s="60">
        <v>0</v>
      </c>
      <c r="H26" s="60">
        <v>0</v>
      </c>
      <c r="I26" s="110"/>
      <c r="J26" s="110">
        <v>33234.1</v>
      </c>
      <c r="K26" s="110">
        <v>90105.26</v>
      </c>
    </row>
    <row r="27" spans="1:11" ht="10.199999999999999" customHeight="1" x14ac:dyDescent="0.3">
      <c r="A27" s="57"/>
      <c r="B27" s="50"/>
      <c r="C27" s="50"/>
      <c r="D27" s="54"/>
      <c r="E27" s="51"/>
      <c r="F27" s="52"/>
      <c r="G27" s="53"/>
      <c r="H27" s="53"/>
      <c r="I27" s="109"/>
      <c r="J27" s="109"/>
      <c r="K27" s="109"/>
    </row>
    <row r="28" spans="1:11" ht="31.95" customHeight="1" x14ac:dyDescent="0.3">
      <c r="A28" s="55" t="s">
        <v>98</v>
      </c>
      <c r="B28" s="149" t="s">
        <v>99</v>
      </c>
      <c r="C28" s="141"/>
      <c r="D28" s="142"/>
      <c r="E28" s="56" t="s">
        <v>74</v>
      </c>
      <c r="F28" s="44">
        <v>611</v>
      </c>
      <c r="G28" s="48">
        <v>-5194547.66</v>
      </c>
      <c r="H28" s="48">
        <v>-42807979.490000002</v>
      </c>
      <c r="I28" s="47">
        <v>39684493</v>
      </c>
      <c r="J28" s="47">
        <v>-883880.4300000004</v>
      </c>
      <c r="K28" s="47">
        <v>-4095754.7</v>
      </c>
    </row>
    <row r="29" spans="1:11" ht="8.4" customHeight="1" x14ac:dyDescent="0.3">
      <c r="A29" s="57"/>
      <c r="B29" s="50"/>
      <c r="C29" s="50"/>
      <c r="D29" s="54"/>
      <c r="E29" s="51"/>
      <c r="F29" s="52"/>
      <c r="G29" s="53"/>
      <c r="H29" s="53"/>
      <c r="I29" s="109"/>
      <c r="J29" s="109"/>
      <c r="K29" s="109"/>
    </row>
    <row r="30" spans="1:11" ht="14.4" customHeight="1" x14ac:dyDescent="0.3">
      <c r="A30" s="55" t="s">
        <v>100</v>
      </c>
      <c r="B30" s="149" t="s">
        <v>101</v>
      </c>
      <c r="C30" s="141"/>
      <c r="D30" s="142"/>
      <c r="E30" s="56" t="s">
        <v>70</v>
      </c>
      <c r="F30" s="44">
        <v>613</v>
      </c>
      <c r="G30" s="48">
        <v>-65413164.689999998</v>
      </c>
      <c r="H30" s="48">
        <v>-66584392.859999999</v>
      </c>
      <c r="I30" s="47">
        <v>-65944102.390000001</v>
      </c>
      <c r="J30" s="47">
        <v>-69224964.899999991</v>
      </c>
      <c r="K30" s="128">
        <v>-75950774.280000001</v>
      </c>
    </row>
    <row r="31" spans="1:11" ht="10.199999999999999" customHeight="1" x14ac:dyDescent="0.3">
      <c r="A31" s="55"/>
      <c r="B31" s="63"/>
      <c r="C31" s="50"/>
      <c r="D31" s="54"/>
      <c r="E31" s="56"/>
      <c r="F31" s="44"/>
      <c r="G31" s="48"/>
      <c r="H31" s="48"/>
      <c r="I31" s="47"/>
      <c r="J31" s="47"/>
      <c r="K31" s="47"/>
    </row>
    <row r="32" spans="1:11" ht="14.4" customHeight="1" x14ac:dyDescent="0.3">
      <c r="A32" s="55" t="s">
        <v>102</v>
      </c>
      <c r="B32" s="153" t="s">
        <v>103</v>
      </c>
      <c r="C32" s="153"/>
      <c r="D32" s="154"/>
      <c r="E32" s="56" t="s">
        <v>70</v>
      </c>
      <c r="F32" s="44">
        <v>614</v>
      </c>
      <c r="G32" s="48">
        <v>-3416401.62</v>
      </c>
      <c r="H32" s="48">
        <v>-4387163.17</v>
      </c>
      <c r="I32" s="47">
        <v>-4815896.6900000004</v>
      </c>
      <c r="J32" s="118">
        <v>-6715751.7999999989</v>
      </c>
      <c r="K32" s="118">
        <v>-5725328.9699999997</v>
      </c>
    </row>
    <row r="33" spans="1:12" ht="10.199999999999999" customHeight="1" x14ac:dyDescent="0.3">
      <c r="A33" s="55"/>
      <c r="B33" s="63"/>
      <c r="C33" s="50"/>
      <c r="D33" s="54"/>
      <c r="E33" s="56"/>
      <c r="F33" s="44"/>
      <c r="G33" s="48"/>
      <c r="H33" s="48"/>
      <c r="I33" s="47"/>
      <c r="J33" s="47"/>
      <c r="K33" s="47"/>
    </row>
    <row r="34" spans="1:12" ht="14.4" customHeight="1" x14ac:dyDescent="0.3">
      <c r="A34" s="55" t="s">
        <v>104</v>
      </c>
      <c r="B34" s="149" t="s">
        <v>105</v>
      </c>
      <c r="C34" s="141"/>
      <c r="D34" s="142"/>
      <c r="E34" s="56" t="s">
        <v>70</v>
      </c>
      <c r="F34" s="44">
        <v>616</v>
      </c>
      <c r="G34" s="48">
        <v>-482268.39</v>
      </c>
      <c r="H34" s="48">
        <v>-692438.17</v>
      </c>
      <c r="I34" s="47">
        <v>-669586.72</v>
      </c>
      <c r="J34" s="47">
        <v>-325033.92</v>
      </c>
      <c r="K34" s="47">
        <v>-974176.44</v>
      </c>
    </row>
    <row r="35" spans="1:12" ht="14.4" customHeight="1" x14ac:dyDescent="0.3">
      <c r="A35" s="55"/>
      <c r="B35" s="87"/>
      <c r="C35" s="50"/>
      <c r="D35" s="54"/>
      <c r="E35" s="56"/>
      <c r="F35" s="44"/>
      <c r="G35" s="48"/>
      <c r="H35" s="48"/>
      <c r="I35" s="47"/>
      <c r="J35" s="47"/>
      <c r="K35" s="47"/>
    </row>
    <row r="36" spans="1:12" ht="31.5" customHeight="1" x14ac:dyDescent="0.3">
      <c r="A36" s="55" t="s">
        <v>138</v>
      </c>
      <c r="B36" s="149" t="s">
        <v>137</v>
      </c>
      <c r="C36" s="149"/>
      <c r="D36" s="150"/>
      <c r="E36" s="56" t="s">
        <v>74</v>
      </c>
      <c r="F36" s="44">
        <v>619</v>
      </c>
      <c r="G36" s="48"/>
      <c r="H36" s="48"/>
      <c r="I36" s="47"/>
      <c r="J36" s="47">
        <v>-19190224.149999999</v>
      </c>
      <c r="K36" s="47">
        <v>7784340.8700000001</v>
      </c>
    </row>
    <row r="37" spans="1:12" ht="10.95" customHeight="1" x14ac:dyDescent="0.3">
      <c r="A37" s="57"/>
      <c r="B37" s="50"/>
      <c r="C37" s="50"/>
      <c r="D37" s="64"/>
      <c r="E37" s="65"/>
      <c r="F37" s="44"/>
      <c r="G37" s="48"/>
      <c r="H37" s="48"/>
      <c r="I37" s="47"/>
      <c r="J37" s="47"/>
      <c r="K37" s="47"/>
    </row>
    <row r="38" spans="1:12" ht="34.950000000000003" customHeight="1" x14ac:dyDescent="0.3">
      <c r="A38" s="66" t="s">
        <v>106</v>
      </c>
      <c r="B38" s="155" t="s">
        <v>107</v>
      </c>
      <c r="C38" s="155"/>
      <c r="D38" s="155"/>
      <c r="E38" s="67" t="s">
        <v>108</v>
      </c>
      <c r="F38" s="68" t="s">
        <v>109</v>
      </c>
      <c r="G38" s="69">
        <v>105693592.5</v>
      </c>
      <c r="H38" s="69">
        <v>120843750.8</v>
      </c>
      <c r="I38" s="111">
        <v>234737063.62</v>
      </c>
      <c r="J38" s="119">
        <v>291544123.18000001</v>
      </c>
      <c r="K38" s="119">
        <v>264888516.87999997</v>
      </c>
      <c r="L38" s="129"/>
    </row>
    <row r="39" spans="1:12" ht="6.6" customHeight="1" x14ac:dyDescent="0.3">
      <c r="A39" s="70"/>
      <c r="B39" s="71"/>
      <c r="C39" s="71"/>
      <c r="D39" s="71"/>
      <c r="E39" s="72"/>
      <c r="F39" s="73"/>
      <c r="G39" s="74"/>
      <c r="H39" s="74"/>
      <c r="I39" s="112"/>
      <c r="J39" s="112"/>
      <c r="K39" s="112"/>
    </row>
    <row r="40" spans="1:12" ht="21.6" customHeight="1" x14ac:dyDescent="0.3">
      <c r="A40" s="156" t="s">
        <v>110</v>
      </c>
      <c r="B40" s="157"/>
      <c r="C40" s="157"/>
      <c r="D40" s="158"/>
      <c r="E40" s="65"/>
      <c r="F40" s="44"/>
      <c r="G40" s="48"/>
      <c r="H40" s="48"/>
      <c r="I40" s="47"/>
      <c r="J40" s="47"/>
      <c r="K40" s="47"/>
    </row>
    <row r="41" spans="1:12" ht="9.6" customHeight="1" x14ac:dyDescent="0.3">
      <c r="A41" s="75"/>
      <c r="B41" s="76"/>
      <c r="C41" s="76"/>
      <c r="D41" s="77"/>
      <c r="E41" s="65"/>
      <c r="F41" s="44"/>
      <c r="G41" s="48"/>
      <c r="H41" s="48"/>
      <c r="I41" s="47"/>
      <c r="J41" s="47"/>
      <c r="K41" s="47"/>
    </row>
    <row r="42" spans="1:12" ht="31.95" customHeight="1" x14ac:dyDescent="0.3">
      <c r="A42" s="78" t="s">
        <v>111</v>
      </c>
      <c r="B42" s="159" t="s">
        <v>112</v>
      </c>
      <c r="C42" s="159"/>
      <c r="D42" s="159"/>
      <c r="E42" s="67" t="s">
        <v>108</v>
      </c>
      <c r="F42" s="68" t="s">
        <v>113</v>
      </c>
      <c r="G42" s="69">
        <v>0</v>
      </c>
      <c r="H42" s="69">
        <v>0</v>
      </c>
      <c r="I42" s="113">
        <v>0</v>
      </c>
      <c r="J42" s="113">
        <v>0</v>
      </c>
      <c r="K42" s="113">
        <v>0</v>
      </c>
    </row>
    <row r="43" spans="1:12" ht="7.2" customHeight="1" x14ac:dyDescent="0.3">
      <c r="A43" s="79"/>
      <c r="B43" s="80"/>
      <c r="C43" s="80"/>
      <c r="D43" s="81"/>
      <c r="E43" s="56"/>
      <c r="F43" s="44"/>
      <c r="G43" s="17"/>
      <c r="H43" s="17"/>
      <c r="I43" s="114"/>
      <c r="J43" s="114"/>
      <c r="K43" s="114"/>
    </row>
    <row r="44" spans="1:12" s="84" customFormat="1" ht="28.95" customHeight="1" x14ac:dyDescent="0.3">
      <c r="A44" s="160" t="s">
        <v>114</v>
      </c>
      <c r="B44" s="161"/>
      <c r="C44" s="161"/>
      <c r="D44" s="162"/>
      <c r="E44" s="82"/>
      <c r="F44" s="83"/>
      <c r="G44" s="85"/>
      <c r="H44" s="85"/>
      <c r="I44" s="115"/>
      <c r="J44" s="115"/>
      <c r="K44" s="115"/>
    </row>
    <row r="45" spans="1:12" ht="29.4" customHeight="1" x14ac:dyDescent="0.3">
      <c r="A45" s="86" t="s">
        <v>6</v>
      </c>
      <c r="B45" s="149" t="s">
        <v>115</v>
      </c>
      <c r="C45" s="149"/>
      <c r="D45" s="150"/>
      <c r="E45" s="56" t="s">
        <v>108</v>
      </c>
      <c r="F45" s="44" t="s">
        <v>109</v>
      </c>
      <c r="G45" s="17">
        <v>105693592.5</v>
      </c>
      <c r="H45" s="17">
        <v>120843750.8</v>
      </c>
      <c r="I45" s="47">
        <v>234737063.62</v>
      </c>
      <c r="J45" s="120">
        <v>291544123.18000001</v>
      </c>
      <c r="K45" s="120">
        <v>264888516.87999997</v>
      </c>
    </row>
    <row r="46" spans="1:12" ht="9" customHeight="1" x14ac:dyDescent="0.3">
      <c r="A46" s="55"/>
      <c r="B46" s="87"/>
      <c r="C46" s="87"/>
      <c r="D46" s="88"/>
      <c r="E46" s="89"/>
      <c r="F46" s="44"/>
      <c r="G46" s="48"/>
      <c r="H46" s="48"/>
      <c r="I46" s="47"/>
      <c r="J46" s="47"/>
      <c r="K46" s="47"/>
    </row>
    <row r="47" spans="1:12" ht="28.5" customHeight="1" x14ac:dyDescent="0.3">
      <c r="A47" s="55" t="s">
        <v>8</v>
      </c>
      <c r="B47" s="149" t="s">
        <v>116</v>
      </c>
      <c r="C47" s="149"/>
      <c r="D47" s="150"/>
      <c r="E47" s="56" t="s">
        <v>108</v>
      </c>
      <c r="F47" s="44" t="s">
        <v>113</v>
      </c>
      <c r="G47" s="17">
        <v>0</v>
      </c>
      <c r="H47" s="17">
        <v>0</v>
      </c>
      <c r="I47" s="114">
        <v>0</v>
      </c>
      <c r="J47" s="114">
        <v>0</v>
      </c>
      <c r="K47" s="114">
        <v>0</v>
      </c>
    </row>
    <row r="48" spans="1:12" ht="1.5" customHeight="1" x14ac:dyDescent="0.3">
      <c r="A48" s="75"/>
      <c r="B48" s="90"/>
      <c r="C48" s="90"/>
      <c r="D48" s="91"/>
      <c r="E48" s="89"/>
      <c r="F48" s="44"/>
      <c r="G48" s="48"/>
      <c r="H48" s="48"/>
      <c r="I48" s="47"/>
      <c r="J48" s="47"/>
      <c r="K48" s="47"/>
    </row>
    <row r="49" spans="1:11" ht="17.399999999999999" customHeight="1" x14ac:dyDescent="0.3">
      <c r="A49" s="55" t="s">
        <v>82</v>
      </c>
      <c r="B49" s="149" t="s">
        <v>81</v>
      </c>
      <c r="C49" s="149"/>
      <c r="D49" s="150"/>
      <c r="E49" s="56" t="s">
        <v>64</v>
      </c>
      <c r="F49" s="44">
        <v>730</v>
      </c>
      <c r="G49" s="17">
        <v>5155810.7699999996</v>
      </c>
      <c r="H49" s="17">
        <v>5315642.72</v>
      </c>
      <c r="I49" s="47">
        <v>6921099.04</v>
      </c>
      <c r="J49" s="47">
        <v>12501999.470000001</v>
      </c>
      <c r="K49" s="47">
        <v>15466680.110000001</v>
      </c>
    </row>
    <row r="50" spans="1:11" ht="7.2" customHeight="1" x14ac:dyDescent="0.3">
      <c r="A50" s="75"/>
      <c r="B50" s="90"/>
      <c r="C50" s="90"/>
      <c r="D50" s="91"/>
      <c r="E50" s="89"/>
      <c r="F50" s="44"/>
      <c r="G50" s="48"/>
      <c r="H50" s="48"/>
      <c r="I50" s="47"/>
      <c r="J50" s="47"/>
      <c r="K50" s="47"/>
    </row>
    <row r="51" spans="1:11" ht="15" customHeight="1" x14ac:dyDescent="0.3">
      <c r="A51" s="55" t="s">
        <v>98</v>
      </c>
      <c r="B51" s="153" t="s">
        <v>103</v>
      </c>
      <c r="C51" s="153"/>
      <c r="D51" s="154"/>
      <c r="E51" s="56" t="s">
        <v>70</v>
      </c>
      <c r="F51" s="44">
        <v>630</v>
      </c>
      <c r="G51" s="17">
        <v>-1596153.9</v>
      </c>
      <c r="H51" s="17">
        <v>-3359118.34</v>
      </c>
      <c r="I51" s="47">
        <v>-1687204.46</v>
      </c>
      <c r="J51" s="47">
        <v>-10684429.16</v>
      </c>
      <c r="K51" s="47">
        <v>-5058961.58</v>
      </c>
    </row>
    <row r="52" spans="1:11" ht="10.199999999999999" customHeight="1" x14ac:dyDescent="0.3">
      <c r="A52" s="57"/>
      <c r="B52" s="63"/>
      <c r="C52" s="50"/>
      <c r="D52" s="54"/>
      <c r="E52" s="89"/>
      <c r="F52" s="44"/>
      <c r="G52" s="92"/>
      <c r="H52" s="92"/>
      <c r="I52" s="116"/>
      <c r="J52" s="116"/>
      <c r="K52" s="116"/>
    </row>
    <row r="53" spans="1:11" ht="30" customHeight="1" x14ac:dyDescent="0.3">
      <c r="A53" s="55" t="s">
        <v>10</v>
      </c>
      <c r="B53" s="149" t="s">
        <v>117</v>
      </c>
      <c r="C53" s="149"/>
      <c r="D53" s="150"/>
      <c r="E53" s="56" t="s">
        <v>70</v>
      </c>
      <c r="F53" s="44">
        <v>631</v>
      </c>
      <c r="G53" s="47">
        <v>-1198437.03</v>
      </c>
      <c r="H53" s="47">
        <v>-968652.21</v>
      </c>
      <c r="I53" s="47">
        <v>-1284423.8999999999</v>
      </c>
      <c r="J53" s="47">
        <v>-893515.05</v>
      </c>
      <c r="K53" s="47">
        <v>-1734906.33</v>
      </c>
    </row>
    <row r="54" spans="1:11" ht="10.199999999999999" customHeight="1" x14ac:dyDescent="0.3">
      <c r="A54" s="57"/>
      <c r="B54" s="63"/>
      <c r="C54" s="50"/>
      <c r="D54" s="54"/>
      <c r="E54" s="89"/>
      <c r="F54" s="44"/>
      <c r="G54" s="92"/>
      <c r="H54" s="92"/>
      <c r="I54" s="116"/>
      <c r="J54" s="116"/>
      <c r="K54" s="116"/>
    </row>
    <row r="55" spans="1:11" ht="14.4" customHeight="1" x14ac:dyDescent="0.3">
      <c r="A55" s="55" t="s">
        <v>100</v>
      </c>
      <c r="B55" s="149" t="s">
        <v>118</v>
      </c>
      <c r="C55" s="163"/>
      <c r="D55" s="164"/>
      <c r="E55" s="56" t="s">
        <v>64</v>
      </c>
      <c r="F55" s="44">
        <v>732</v>
      </c>
      <c r="G55" s="48">
        <v>34343.620000000003</v>
      </c>
      <c r="H55" s="48">
        <v>55047.839999999997</v>
      </c>
      <c r="I55" s="47">
        <v>41762.99</v>
      </c>
      <c r="J55" s="47">
        <v>12415.89</v>
      </c>
      <c r="K55" s="47">
        <v>6148.5</v>
      </c>
    </row>
    <row r="56" spans="1:11" ht="10.199999999999999" customHeight="1" x14ac:dyDescent="0.3">
      <c r="A56" s="57"/>
      <c r="B56" s="50"/>
      <c r="C56" s="50"/>
      <c r="D56" s="64"/>
      <c r="E56" s="56"/>
      <c r="F56" s="44"/>
      <c r="G56" s="48"/>
      <c r="H56" s="48"/>
      <c r="I56" s="47"/>
      <c r="J56" s="47"/>
      <c r="K56" s="47"/>
    </row>
    <row r="57" spans="1:11" ht="14.4" customHeight="1" x14ac:dyDescent="0.3">
      <c r="A57" s="55" t="s">
        <v>104</v>
      </c>
      <c r="B57" s="153" t="s">
        <v>119</v>
      </c>
      <c r="C57" s="153"/>
      <c r="D57" s="154"/>
      <c r="E57" s="56" t="s">
        <v>70</v>
      </c>
      <c r="F57" s="44">
        <v>632</v>
      </c>
      <c r="G57" s="48">
        <v>-190516.42</v>
      </c>
      <c r="H57" s="48">
        <v>-151811.43</v>
      </c>
      <c r="I57" s="47">
        <v>-136908.70000000001</v>
      </c>
      <c r="J57" s="47">
        <v>-267685.18</v>
      </c>
      <c r="K57" s="47">
        <v>-496350.05000000005</v>
      </c>
    </row>
    <row r="58" spans="1:11" ht="8.4" customHeight="1" x14ac:dyDescent="0.3">
      <c r="A58" s="49"/>
      <c r="C58" s="50"/>
      <c r="D58" s="64"/>
      <c r="E58" s="56"/>
      <c r="F58" s="44"/>
      <c r="G58" s="48"/>
      <c r="H58" s="48"/>
      <c r="I58" s="47"/>
      <c r="J58" s="47"/>
      <c r="K58" s="47"/>
    </row>
    <row r="59" spans="1:11" ht="14.4" customHeight="1" x14ac:dyDescent="0.3">
      <c r="A59" s="55" t="s">
        <v>120</v>
      </c>
      <c r="B59" s="153" t="s">
        <v>121</v>
      </c>
      <c r="C59" s="153"/>
      <c r="D59" s="154"/>
      <c r="E59" s="56" t="s">
        <v>64</v>
      </c>
      <c r="F59" s="44">
        <v>733</v>
      </c>
      <c r="G59" s="48">
        <v>7068.86</v>
      </c>
      <c r="H59" s="48">
        <v>931794.08000000007</v>
      </c>
      <c r="I59" s="47">
        <v>367244.76</v>
      </c>
      <c r="J59" s="47">
        <v>25426.51</v>
      </c>
      <c r="K59" s="47">
        <v>5077</v>
      </c>
    </row>
    <row r="60" spans="1:11" ht="9.6" customHeight="1" x14ac:dyDescent="0.3">
      <c r="A60" s="49"/>
      <c r="C60" s="50"/>
      <c r="D60" s="64"/>
      <c r="E60" s="56"/>
      <c r="F60" s="44"/>
      <c r="G60" s="48"/>
      <c r="H60" s="48"/>
      <c r="I60" s="47"/>
      <c r="J60" s="47"/>
      <c r="K60" s="47"/>
    </row>
    <row r="61" spans="1:11" ht="14.4" customHeight="1" x14ac:dyDescent="0.3">
      <c r="A61" s="55" t="s">
        <v>122</v>
      </c>
      <c r="B61" s="153" t="s">
        <v>123</v>
      </c>
      <c r="C61" s="153"/>
      <c r="D61" s="154"/>
      <c r="E61" s="56" t="s">
        <v>70</v>
      </c>
      <c r="F61" s="44">
        <v>633</v>
      </c>
      <c r="G61" s="48">
        <v>-6873.22</v>
      </c>
      <c r="H61" s="48">
        <v>-123619.95</v>
      </c>
      <c r="I61" s="47">
        <v>-61764.619999999995</v>
      </c>
      <c r="J61" s="47">
        <v>-355845.85000000003</v>
      </c>
      <c r="K61" s="47">
        <v>-64818.799999999996</v>
      </c>
    </row>
    <row r="62" spans="1:11" ht="9" customHeight="1" x14ac:dyDescent="0.3">
      <c r="A62" s="49"/>
      <c r="B62" s="50"/>
      <c r="C62" s="50"/>
      <c r="D62" s="64"/>
      <c r="E62" s="56"/>
      <c r="F62" s="44"/>
      <c r="G62" s="48"/>
      <c r="H62" s="48"/>
      <c r="I62" s="47"/>
      <c r="J62" s="47"/>
      <c r="K62" s="47"/>
    </row>
    <row r="63" spans="1:11" ht="17.399999999999999" customHeight="1" x14ac:dyDescent="0.3">
      <c r="A63" s="55" t="s">
        <v>124</v>
      </c>
      <c r="B63" s="149" t="s">
        <v>136</v>
      </c>
      <c r="C63" s="149"/>
      <c r="D63" s="150"/>
      <c r="E63" s="56" t="s">
        <v>74</v>
      </c>
      <c r="F63" s="44">
        <v>634</v>
      </c>
      <c r="G63" s="48">
        <v>-76479.490000000005</v>
      </c>
      <c r="H63" s="48">
        <v>-350091.32</v>
      </c>
      <c r="I63" s="47">
        <v>-331836.15000000002</v>
      </c>
      <c r="J63" s="47">
        <v>-8000.68</v>
      </c>
      <c r="K63" s="114">
        <v>0</v>
      </c>
    </row>
    <row r="64" spans="1:11" ht="6.75" customHeight="1" x14ac:dyDescent="0.3">
      <c r="A64" s="55"/>
      <c r="B64" s="87"/>
      <c r="C64" s="87"/>
      <c r="D64" s="88"/>
      <c r="E64" s="56"/>
      <c r="F64" s="44"/>
      <c r="G64" s="48"/>
      <c r="H64" s="48"/>
      <c r="I64" s="47"/>
      <c r="J64" s="47"/>
      <c r="K64" s="47"/>
    </row>
    <row r="65" spans="1:13" ht="30.6" customHeight="1" x14ac:dyDescent="0.3">
      <c r="A65" s="86" t="s">
        <v>125</v>
      </c>
      <c r="B65" s="149" t="s">
        <v>126</v>
      </c>
      <c r="C65" s="149"/>
      <c r="D65" s="150"/>
      <c r="E65" s="56" t="s">
        <v>108</v>
      </c>
      <c r="F65" s="44" t="s">
        <v>127</v>
      </c>
      <c r="G65" s="92">
        <v>107822355.69</v>
      </c>
      <c r="H65" s="92">
        <v>122192942.19000004</v>
      </c>
      <c r="I65" s="117">
        <v>238565032.58000022</v>
      </c>
      <c r="J65" s="117">
        <v>291874489.13</v>
      </c>
      <c r="K65" s="117">
        <v>273011385.72999996</v>
      </c>
      <c r="L65" s="130"/>
      <c r="M65" s="130"/>
    </row>
    <row r="66" spans="1:13" ht="5.4" customHeight="1" x14ac:dyDescent="0.3">
      <c r="A66" s="93"/>
      <c r="B66" s="94"/>
      <c r="C66" s="94"/>
      <c r="D66" s="95"/>
      <c r="E66" s="96"/>
      <c r="F66" s="97"/>
      <c r="G66" s="98"/>
      <c r="H66" s="98"/>
      <c r="I66" s="98"/>
      <c r="J66" s="98"/>
      <c r="K66" s="98"/>
    </row>
    <row r="67" spans="1:13" ht="24.6" customHeight="1" x14ac:dyDescent="0.3"/>
  </sheetData>
  <mergeCells count="38">
    <mergeCell ref="B65:D65"/>
    <mergeCell ref="B53:D53"/>
    <mergeCell ref="B55:D55"/>
    <mergeCell ref="B57:D57"/>
    <mergeCell ref="B59:D59"/>
    <mergeCell ref="B61:D61"/>
    <mergeCell ref="B63:D63"/>
    <mergeCell ref="B51:D51"/>
    <mergeCell ref="B28:D28"/>
    <mergeCell ref="B30:D30"/>
    <mergeCell ref="B32:D32"/>
    <mergeCell ref="B34:D34"/>
    <mergeCell ref="B38:D38"/>
    <mergeCell ref="A40:D40"/>
    <mergeCell ref="B42:D42"/>
    <mergeCell ref="A44:D44"/>
    <mergeCell ref="B45:D45"/>
    <mergeCell ref="B47:D47"/>
    <mergeCell ref="B49:D49"/>
    <mergeCell ref="B36:D36"/>
    <mergeCell ref="C26:D26"/>
    <mergeCell ref="C10:D10"/>
    <mergeCell ref="C11:D11"/>
    <mergeCell ref="B13:D13"/>
    <mergeCell ref="B15:D15"/>
    <mergeCell ref="B17:D17"/>
    <mergeCell ref="B19:D19"/>
    <mergeCell ref="C20:D20"/>
    <mergeCell ref="C21:D21"/>
    <mergeCell ref="C22:D22"/>
    <mergeCell ref="C24:D24"/>
    <mergeCell ref="C25:D25"/>
    <mergeCell ref="C9:D9"/>
    <mergeCell ref="A3:F3"/>
    <mergeCell ref="A5:E5"/>
    <mergeCell ref="A6:D6"/>
    <mergeCell ref="B7:D7"/>
    <mergeCell ref="C8:D8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1"/>
  <sheetViews>
    <sheetView workbookViewId="0">
      <selection activeCell="H20" sqref="H20"/>
    </sheetView>
  </sheetViews>
  <sheetFormatPr baseColWidth="10" defaultColWidth="11.5546875" defaultRowHeight="14.4" x14ac:dyDescent="0.3"/>
  <cols>
    <col min="1" max="1" width="33.5546875" customWidth="1"/>
    <col min="2" max="4" width="11.6640625" customWidth="1"/>
    <col min="5" max="6" width="12" bestFit="1" customWidth="1"/>
  </cols>
  <sheetData>
    <row r="1" spans="1:6" ht="15.6" x14ac:dyDescent="0.3">
      <c r="A1" s="1" t="s">
        <v>25</v>
      </c>
    </row>
    <row r="3" spans="1:6" x14ac:dyDescent="0.3">
      <c r="A3" s="165" t="s">
        <v>128</v>
      </c>
      <c r="B3" s="165"/>
      <c r="C3" s="165"/>
    </row>
    <row r="5" spans="1:6" x14ac:dyDescent="0.3">
      <c r="A5" s="99"/>
      <c r="B5" s="100">
        <v>2017</v>
      </c>
      <c r="C5" s="100">
        <v>2018</v>
      </c>
      <c r="D5" s="100">
        <v>2019</v>
      </c>
      <c r="E5" s="100">
        <v>2020</v>
      </c>
      <c r="F5" s="100">
        <v>2021</v>
      </c>
    </row>
    <row r="6" spans="1:6" ht="22.2" customHeight="1" x14ac:dyDescent="0.3">
      <c r="A6" s="101" t="s">
        <v>129</v>
      </c>
      <c r="B6" s="107">
        <v>3972464</v>
      </c>
      <c r="C6" s="107">
        <v>4054153</v>
      </c>
      <c r="D6" s="107">
        <v>4216606</v>
      </c>
      <c r="E6" s="107">
        <v>4268144</v>
      </c>
      <c r="F6" s="107">
        <v>4324809</v>
      </c>
    </row>
    <row r="7" spans="1:6" ht="19.2" customHeight="1" x14ac:dyDescent="0.3">
      <c r="A7" s="102" t="s">
        <v>130</v>
      </c>
      <c r="B7" s="108">
        <v>496.7</v>
      </c>
      <c r="C7" s="108">
        <v>477.4</v>
      </c>
      <c r="D7" s="108">
        <v>495.3</v>
      </c>
      <c r="E7" s="108">
        <v>487.5</v>
      </c>
      <c r="F7" s="108">
        <v>491.5</v>
      </c>
    </row>
    <row r="8" spans="1:6" ht="34.200000000000003" customHeight="1" x14ac:dyDescent="0.3">
      <c r="A8" s="102" t="s">
        <v>131</v>
      </c>
      <c r="B8" s="103">
        <v>341</v>
      </c>
      <c r="C8" s="103">
        <v>320</v>
      </c>
      <c r="D8" s="103">
        <v>307</v>
      </c>
      <c r="E8" s="103">
        <v>303</v>
      </c>
      <c r="F8" s="103">
        <v>305</v>
      </c>
    </row>
    <row r="9" spans="1:6" ht="33" customHeight="1" x14ac:dyDescent="0.3">
      <c r="A9" s="104" t="s">
        <v>132</v>
      </c>
      <c r="B9" s="105">
        <v>3893</v>
      </c>
      <c r="C9" s="105">
        <v>3992</v>
      </c>
      <c r="D9" s="105">
        <v>3800</v>
      </c>
      <c r="E9" s="105">
        <v>3962</v>
      </c>
      <c r="F9" s="105">
        <v>3658</v>
      </c>
    </row>
    <row r="21" spans="6:6" x14ac:dyDescent="0.3">
      <c r="F21" s="127"/>
    </row>
  </sheetData>
  <mergeCells count="1">
    <mergeCell ref="A3:C3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Balans</vt:lpstr>
      <vt:lpstr>Resultatenrekening</vt:lpstr>
      <vt:lpstr>Statistieken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Préat</dc:creator>
  <cp:lastModifiedBy>Rebecca Sorce</cp:lastModifiedBy>
  <cp:lastPrinted>2022-02-09T12:40:46Z</cp:lastPrinted>
  <dcterms:created xsi:type="dcterms:W3CDTF">2018-04-03T12:16:35Z</dcterms:created>
  <dcterms:modified xsi:type="dcterms:W3CDTF">2023-01-13T09:55:01Z</dcterms:modified>
</cp:coreProperties>
</file>